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Rekapitulace" sheetId="1" r:id="rId1"/>
    <sheet name="Přímy" sheetId="2" r:id="rId2"/>
    <sheet name="Výdaje dle odvětví" sheetId="3" r:id="rId3"/>
    <sheet name="Kapitálové výdaje" sheetId="4" r:id="rId4"/>
    <sheet name="Příspěvkové organizace" sheetId="5" r:id="rId5"/>
  </sheets>
  <definedNames/>
  <calcPr calcId="145621"/>
</workbook>
</file>

<file path=xl/sharedStrings.xml><?xml version="1.0" encoding="utf-8"?>
<sst xmlns="http://schemas.openxmlformats.org/spreadsheetml/2006/main" count="723" uniqueCount="394">
  <si>
    <t>město Otrokovice</t>
  </si>
  <si>
    <t>IČO:00284301</t>
  </si>
  <si>
    <t xml:space="preserve">       </t>
  </si>
  <si>
    <t xml:space="preserve">                                                  </t>
  </si>
  <si>
    <t>Schválený</t>
  </si>
  <si>
    <t xml:space="preserve">POL    </t>
  </si>
  <si>
    <t xml:space="preserve">TEXT                                              </t>
  </si>
  <si>
    <t>rozpočet</t>
  </si>
  <si>
    <t xml:space="preserve">                 </t>
  </si>
  <si>
    <t>Třída 1</t>
  </si>
  <si>
    <t xml:space="preserve">Daňové příjmy                                     </t>
  </si>
  <si>
    <t>Třída 2</t>
  </si>
  <si>
    <t xml:space="preserve">Nedaňové příjmy                                   </t>
  </si>
  <si>
    <t>Třída 3</t>
  </si>
  <si>
    <t xml:space="preserve">Kapitálové příjmy                                 </t>
  </si>
  <si>
    <t>Třída 4</t>
  </si>
  <si>
    <t xml:space="preserve">Přijaté transfery                                 </t>
  </si>
  <si>
    <t xml:space="preserve">Příjmy celkem                                     </t>
  </si>
  <si>
    <t>Třída 5</t>
  </si>
  <si>
    <t xml:space="preserve">Běžné výdaje                                      </t>
  </si>
  <si>
    <t>Třída 6</t>
  </si>
  <si>
    <t xml:space="preserve">Kapitálové výdaje                                 </t>
  </si>
  <si>
    <t xml:space="preserve">Výdaje celkem                                     </t>
  </si>
  <si>
    <t xml:space="preserve">Saldo: Příjmy-Výdaje                              </t>
  </si>
  <si>
    <t xml:space="preserve">Financování                                       </t>
  </si>
  <si>
    <t xml:space="preserve">8115   </t>
  </si>
  <si>
    <t xml:space="preserve">Změny stavu KBÚ bez OSFA                          </t>
  </si>
  <si>
    <t xml:space="preserve">8124   </t>
  </si>
  <si>
    <t xml:space="preserve">Uhrazené splátky dlouhod.půj.                     </t>
  </si>
  <si>
    <t>&gt;&gt;&gt;&gt; Konec sestavy &lt;&lt;&lt;&lt;</t>
  </si>
  <si>
    <t>Zpracoval  :Štětkářová Kateřina DiS.        ..................... Razítko</t>
  </si>
  <si>
    <t>Příjmy</t>
  </si>
  <si>
    <t xml:space="preserve">Výdaje  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</si>
  <si>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</si>
  <si>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</si>
  <si>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</si>
  <si>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</si>
  <si>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</si>
  <si>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1111    </t>
  </si>
  <si>
    <t xml:space="preserve">Daň z příjmů fyzických osob placená plátci        </t>
  </si>
  <si>
    <t xml:space="preserve">1112    </t>
  </si>
  <si>
    <t xml:space="preserve">Daň z příjmů fyzických osob placená poplatníky    </t>
  </si>
  <si>
    <t xml:space="preserve">1113    </t>
  </si>
  <si>
    <t xml:space="preserve">Daň z příjmů fyzických osob vybíraná srážkou      </t>
  </si>
  <si>
    <t xml:space="preserve">1121    </t>
  </si>
  <si>
    <t xml:space="preserve">Daň z příjmů právnických osob                     </t>
  </si>
  <si>
    <t xml:space="preserve">1122    </t>
  </si>
  <si>
    <t xml:space="preserve">Daň z příjmů právnických osob za obce             </t>
  </si>
  <si>
    <t xml:space="preserve">1211    </t>
  </si>
  <si>
    <t xml:space="preserve">Daň z přidané hodnoty                             </t>
  </si>
  <si>
    <t xml:space="preserve">1333    </t>
  </si>
  <si>
    <t xml:space="preserve">Poplatky za uložení odpadů                        </t>
  </si>
  <si>
    <t xml:space="preserve">1334    </t>
  </si>
  <si>
    <t xml:space="preserve">Odvody za odnětí půdy ze ZPF                      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</si>
  <si>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</si>
  <si>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</si>
  <si>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</si>
  <si>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</si>
  <si>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</si>
  <si>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</si>
  <si>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</si>
  <si>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</si>
  <si>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</si>
  <si>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vybraných činností               </t>
  </si>
  <si>
    <t xml:space="preserve">1361    </t>
  </si>
  <si>
    <t xml:space="preserve">Správní poplatky            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</si>
  <si>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</si>
  <si>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</si>
  <si>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</si>
  <si>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</si>
  <si>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</si>
  <si>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Daň z nemovitých věcí                             </t>
  </si>
  <si>
    <t xml:space="preserve">Daňové příjmy celkem                              </t>
  </si>
  <si>
    <t xml:space="preserve">Třída 2 </t>
  </si>
  <si>
    <t xml:space="preserve">2111    </t>
  </si>
  <si>
    <t xml:space="preserve">Příjmy z poskytování služeb a výrobků             </t>
  </si>
  <si>
    <t xml:space="preserve">2112    </t>
  </si>
  <si>
    <t xml:space="preserve">Příjmy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</si>
  <si>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</si>
  <si>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</si>
  <si>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</si>
  <si>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Odvody příspěvkových organizací                   </t>
  </si>
  <si>
    <t xml:space="preserve">2131    </t>
  </si>
  <si>
    <t xml:space="preserve">Příjmy z pronájmu pozemků                         </t>
  </si>
  <si>
    <t xml:space="preserve">2132    </t>
  </si>
  <si>
    <t xml:space="preserve">Příjmy z pronájmu ost.nemovit.                    </t>
  </si>
  <si>
    <t xml:space="preserve">2133    </t>
  </si>
  <si>
    <t xml:space="preserve">Příjmy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</si>
  <si>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</si>
  <si>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</si>
  <si>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</si>
  <si>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Příjmy z úroků (část)                             </t>
  </si>
  <si>
    <t xml:space="preserve">2142    </t>
  </si>
  <si>
    <t xml:space="preserve">Příjmy z podílů na zisku a dividend               </t>
  </si>
  <si>
    <t xml:space="preserve">2212    </t>
  </si>
  <si>
    <t xml:space="preserve">Sankční platby přijaté od jiných subjektů         </t>
  </si>
  <si>
    <t xml:space="preserve">2229    </t>
  </si>
  <si>
    <t xml:space="preserve">2310    </t>
  </si>
  <si>
    <t xml:space="preserve">Příjmy z prodeje krátkodobého                     </t>
  </si>
  <si>
    <t xml:space="preserve">2322    </t>
  </si>
  <si>
    <t xml:space="preserve">Přijaté pojistné náhrady                          </t>
  </si>
  <si>
    <t xml:space="preserve">2324    </t>
  </si>
  <si>
    <t xml:space="preserve">Přijaté nekapitálové příspěvky a náhrady          </t>
  </si>
  <si>
    <t xml:space="preserve">2328    </t>
  </si>
  <si>
    <t xml:space="preserve">Neidentifikované příjmy                 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</si>
  <si>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</si>
  <si>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</si>
  <si>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</si>
  <si>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</si>
  <si>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3111    </t>
  </si>
  <si>
    <t xml:space="preserve">Příjmy z prodeje pozemků                          </t>
  </si>
  <si>
    <t xml:space="preserve">3112    </t>
  </si>
  <si>
    <t xml:space="preserve">Příjmy - prodej ost.nemovit.                      </t>
  </si>
  <si>
    <t xml:space="preserve">3122    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</si>
  <si>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</si>
  <si>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</si>
  <si>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</si>
  <si>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</si>
  <si>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</si>
  <si>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</si>
  <si>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</si>
  <si>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 xml:space="preserve">4116    </t>
  </si>
  <si>
    <t xml:space="preserve">Transfery - ze stát. rozpočtu                     </t>
  </si>
  <si>
    <t xml:space="preserve">--&gt;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</si>
  <si>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</si>
  <si>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</si>
  <si>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</si>
  <si>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</si>
  <si>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</si>
  <si>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</si>
  <si>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</si>
  <si>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</si>
  <si>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33063</t>
  </si>
  <si>
    <t xml:space="preserve">OP VVV - PO3 neinvestice                          </t>
  </si>
  <si>
    <t xml:space="preserve">4121    </t>
  </si>
  <si>
    <t xml:space="preserve">Neinvestiční přijaté transfery od obcí            </t>
  </si>
  <si>
    <t xml:space="preserve">4216    </t>
  </si>
  <si>
    <t xml:space="preserve">Transfery - ze SR                                 </t>
  </si>
  <si>
    <t xml:space="preserve">Dotace dle UZ celkem                              </t>
  </si>
  <si>
    <t xml:space="preserve">    </t>
  </si>
  <si>
    <t xml:space="preserve">OD  </t>
  </si>
  <si>
    <t xml:space="preserve">Výdaje dle odvětví                              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</si>
  <si>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</si>
  <si>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</si>
  <si>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</si>
  <si>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</si>
  <si>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</si>
  <si>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</si>
  <si>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</si>
  <si>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</si>
  <si>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</si>
  <si>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</si>
  <si>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</si>
  <si>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</si>
  <si>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</si>
  <si>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</si>
  <si>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</si>
  <si>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</si>
  <si>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</si>
  <si>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</si>
  <si>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</si>
  <si>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</si>
  <si>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</si>
  <si>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</si>
  <si>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</si>
  <si>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</si>
  <si>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</si>
  <si>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</si>
  <si>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</si>
  <si>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</si>
  <si>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</si>
  <si>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</si>
  <si>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</si>
  <si>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</si>
  <si>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</si>
  <si>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</si>
  <si>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</si>
  <si>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</si>
  <si>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</si>
  <si>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</si>
  <si>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</si>
  <si>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</si>
  <si>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>ODPA</t>
  </si>
  <si>
    <t xml:space="preserve">POL </t>
  </si>
  <si>
    <t>3421</t>
  </si>
  <si>
    <t>2141</t>
  </si>
  <si>
    <t>3113</t>
  </si>
  <si>
    <t>4350</t>
  </si>
  <si>
    <t>Podmínka   :Položka rozpočtu:6***</t>
  </si>
  <si>
    <t>Schvál. rozp.</t>
  </si>
  <si>
    <t>na rok 2020</t>
  </si>
  <si>
    <t xml:space="preserve">              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</si>
  <si>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</si>
  <si>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</si>
  <si>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</si>
  <si>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</si>
  <si>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ORG 0357 - ZŠ T.G.Masaryka Otrokovice PO          </t>
  </si>
  <si>
    <t xml:space="preserve">ORG 0358 - ZŠ Mánesova Otrokovice PO              </t>
  </si>
  <si>
    <t xml:space="preserve">ORG 0359 - ZŠ Trávníky Otrokovice PO              </t>
  </si>
  <si>
    <t xml:space="preserve">ORG 0450 - Senior-Domov pro Seniory budova "B"    </t>
  </si>
  <si>
    <t xml:space="preserve">ORG 0452 - Senior-Odlehčovací služby  pav.B       </t>
  </si>
  <si>
    <t>4359</t>
  </si>
  <si>
    <t xml:space="preserve">ORG 0470 - Senior-PS Kvítkovice Nivy              </t>
  </si>
  <si>
    <t>4351</t>
  </si>
  <si>
    <t xml:space="preserve">ORG 0480 - Domov Seniorů tř.Spojenců C            </t>
  </si>
  <si>
    <t xml:space="preserve">ORG 0481 - Domov se zvláštním režimem C           </t>
  </si>
  <si>
    <t>4357</t>
  </si>
  <si>
    <t xml:space="preserve">ORG 0482 - Odlehčovací služba Tř.Spojenců         </t>
  </si>
  <si>
    <t xml:space="preserve">ORG 0483 - Denní stacionář Alzheimer "C"          </t>
  </si>
  <si>
    <t>4356</t>
  </si>
  <si>
    <t>Příloha č. 3 důvodové zprávy</t>
  </si>
  <si>
    <t>Příloha č. 4 důvodové zprávy</t>
  </si>
  <si>
    <t>Příloha č. 2 důvodové zprávy</t>
  </si>
  <si>
    <t>Příloha č. 1 důvodové zprávy</t>
  </si>
  <si>
    <t>REKAPITULACE PŘÍJMŮ, VÝDAJŮ A FINANCOVÁNÍ  v tis. Kč</t>
  </si>
  <si>
    <t>8123</t>
  </si>
  <si>
    <t>Dlouhodobé přijaté půjčené prostředky</t>
  </si>
  <si>
    <t>Schválený rozpočet města Otrokovice na rok 2021</t>
  </si>
  <si>
    <t xml:space="preserve">2222    </t>
  </si>
  <si>
    <t xml:space="preserve">Vypořádání od jiných rozpočtů                     </t>
  </si>
  <si>
    <t xml:space="preserve">Ostatní přijaté vratky transferů a podobné příjmy </t>
  </si>
  <si>
    <t xml:space="preserve">2321    </t>
  </si>
  <si>
    <t xml:space="preserve">Přijaté neinvestiční dary                         </t>
  </si>
  <si>
    <t>Přijaté příspěvky na pořízení dlouhod. majetku</t>
  </si>
  <si>
    <t xml:space="preserve">4111    </t>
  </si>
  <si>
    <t xml:space="preserve">Transfery - z pokladní správy                     </t>
  </si>
  <si>
    <t>98024</t>
  </si>
  <si>
    <t xml:space="preserve">Jednoráz.přísp.obcím r.2020                       </t>
  </si>
  <si>
    <t>98193</t>
  </si>
  <si>
    <t xml:space="preserve">Společné volby do Senátu a zastupitelstev krajů   </t>
  </si>
  <si>
    <t>90002</t>
  </si>
  <si>
    <t xml:space="preserve">Národní program Životní prostředí - NIV           </t>
  </si>
  <si>
    <t>13101</t>
  </si>
  <si>
    <t xml:space="preserve">Politika zaměstnanosti                            </t>
  </si>
  <si>
    <t>13351</t>
  </si>
  <si>
    <t xml:space="preserve">Provoz sociálních služeb                          </t>
  </si>
  <si>
    <t>15091</t>
  </si>
  <si>
    <t xml:space="preserve">Program péče o krajinu                            </t>
  </si>
  <si>
    <t>17015</t>
  </si>
  <si>
    <t xml:space="preserve">IROP - pr. 117030 - SR - NIV                      </t>
  </si>
  <si>
    <t>17016</t>
  </si>
  <si>
    <t xml:space="preserve">IROP - pr. 117030 - EU - NIV                      </t>
  </si>
  <si>
    <t>35025</t>
  </si>
  <si>
    <t xml:space="preserve">COVID 19 - ohodnocení                 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</si>
  <si>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</si>
  <si>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</si>
  <si>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</si>
  <si>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</si>
  <si>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</si>
  <si>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Provoz dět.dopr.hřiště                            </t>
  </si>
  <si>
    <t>00150</t>
  </si>
  <si>
    <t xml:space="preserve">dotace od ZK                                      </t>
  </si>
  <si>
    <t>13014</t>
  </si>
  <si>
    <t xml:space="preserve">Operační program potravinové a materiální pomoci  </t>
  </si>
  <si>
    <t>13305</t>
  </si>
  <si>
    <t xml:space="preserve">Nedávkové transfery                               </t>
  </si>
  <si>
    <t>22011</t>
  </si>
  <si>
    <t xml:space="preserve">přechod na vysílací standard DVB-T2               </t>
  </si>
  <si>
    <t xml:space="preserve">4132    </t>
  </si>
  <si>
    <t xml:space="preserve">Převody z ostatních vlastních fondů               </t>
  </si>
  <si>
    <t xml:space="preserve">4213    </t>
  </si>
  <si>
    <t xml:space="preserve">Investiční přijaté transfery ze státních fondů    </t>
  </si>
  <si>
    <t>90992</t>
  </si>
  <si>
    <t xml:space="preserve">Národní program Životní prostředí - IV            </t>
  </si>
  <si>
    <t>91628</t>
  </si>
  <si>
    <t xml:space="preserve">Financování dopravní infrastruktury - investice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</si>
  <si>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</si>
  <si>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</si>
  <si>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</si>
  <si>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</si>
  <si>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 xml:space="preserve">4222    </t>
  </si>
  <si>
    <t xml:space="preserve">Investiční přijaté transfery od krajů             </t>
  </si>
  <si>
    <t>PŘÍJMY v tis. Kč</t>
  </si>
  <si>
    <t xml:space="preserve">39  </t>
  </si>
  <si>
    <t xml:space="preserve">Ost čin.souvis.se služ.pro ob.                    </t>
  </si>
  <si>
    <t xml:space="preserve">42  </t>
  </si>
  <si>
    <t>Schválený rozpočet města Otrokovice na ROK 2021</t>
  </si>
  <si>
    <t>VÝDAJE - ODVĚTVOVÉ TŘÍDĚNÍ   v tis. Kč</t>
  </si>
  <si>
    <t xml:space="preserve">Běžné výdaje dle odvětví                     </t>
  </si>
  <si>
    <t xml:space="preserve">Kapitálové výdaje dle ORG                         </t>
  </si>
  <si>
    <t>8259</t>
  </si>
  <si>
    <t xml:space="preserve">Dět.dopr.hřiště- budova, signalizace, povrch      </t>
  </si>
  <si>
    <t>8250</t>
  </si>
  <si>
    <t xml:space="preserve">Městské koupaliště - revitalizace                 </t>
  </si>
  <si>
    <t>9315</t>
  </si>
  <si>
    <t xml:space="preserve">Zlepšení energetických vlastností SENIORu B       </t>
  </si>
  <si>
    <t>2151</t>
  </si>
  <si>
    <t xml:space="preserve">Laziště základní technická vybavenost             </t>
  </si>
  <si>
    <t>9306</t>
  </si>
  <si>
    <t xml:space="preserve">Rozš. hřbitova - zvýšení kapacity                 </t>
  </si>
  <si>
    <t>2303</t>
  </si>
  <si>
    <t xml:space="preserve">ROŠ opevnění břehů                                </t>
  </si>
  <si>
    <t>6215</t>
  </si>
  <si>
    <t xml:space="preserve">Zvýšení kapacity parkoviště u Polikliniky         </t>
  </si>
  <si>
    <t>2297</t>
  </si>
  <si>
    <t xml:space="preserve">Výstavba dráhy pro skatepark                      </t>
  </si>
  <si>
    <t>2273</t>
  </si>
  <si>
    <t xml:space="preserve">Revitalizace tržiště u ČP Trávníky                </t>
  </si>
  <si>
    <t>8615</t>
  </si>
  <si>
    <t xml:space="preserve">OMP-výkupy pozemků                                </t>
  </si>
  <si>
    <t>9339</t>
  </si>
  <si>
    <t xml:space="preserve">ZŠ Mán výměna oken                                </t>
  </si>
  <si>
    <t>8230</t>
  </si>
  <si>
    <t xml:space="preserve">Rozšíření ul. Čechova                             </t>
  </si>
  <si>
    <t>2155</t>
  </si>
  <si>
    <t xml:space="preserve">Socha J. A. Bati                                  </t>
  </si>
  <si>
    <t xml:space="preserve">Dětské hřiště Štěrkoviště                         </t>
  </si>
  <si>
    <t>2280</t>
  </si>
  <si>
    <t xml:space="preserve">Přechody pro chodce na ul. Bartošova              </t>
  </si>
  <si>
    <t>8245</t>
  </si>
  <si>
    <t xml:space="preserve">Hurdis. domy tř. T.B. 981-984                     </t>
  </si>
  <si>
    <t>8269</t>
  </si>
  <si>
    <t xml:space="preserve">Polní cesty a PEO v k.ú. Kvít.                    </t>
  </si>
  <si>
    <t>0128</t>
  </si>
  <si>
    <t xml:space="preserve">Projekty nejbližších let - ORM                    </t>
  </si>
  <si>
    <t>----</t>
  </si>
  <si>
    <t xml:space="preserve">Nezadaná hodnota ORG                              </t>
  </si>
  <si>
    <t>9334</t>
  </si>
  <si>
    <t xml:space="preserve">Revitalizace ROŠ                                  </t>
  </si>
  <si>
    <t>9335</t>
  </si>
  <si>
    <t xml:space="preserve">Křižovatka Komenského Nadjezd                     </t>
  </si>
  <si>
    <t>2100</t>
  </si>
  <si>
    <t xml:space="preserve">Bařinky výstavba inž. sítí                        </t>
  </si>
  <si>
    <t>2304</t>
  </si>
  <si>
    <t xml:space="preserve">ROŠ zvýšení dostupnosti - nové trasy pro pěší     </t>
  </si>
  <si>
    <t>6150</t>
  </si>
  <si>
    <t xml:space="preserve">Revitalizace přístaviště Morava                   </t>
  </si>
  <si>
    <t>4165</t>
  </si>
  <si>
    <t xml:space="preserve">ZŠ Mánesova rekonstrukce kuchyně                  </t>
  </si>
  <si>
    <t>6296</t>
  </si>
  <si>
    <t xml:space="preserve">Nová parkovací místa Štěrkoviště                  </t>
  </si>
  <si>
    <t>9311</t>
  </si>
  <si>
    <t xml:space="preserve">Nám. 3. května čp. 1342                           </t>
  </si>
  <si>
    <t>9324</t>
  </si>
  <si>
    <t xml:space="preserve">Výstavba MK na ul. Smetanova                      </t>
  </si>
  <si>
    <t>9330</t>
  </si>
  <si>
    <t xml:space="preserve">SENIOR B změna využití                            </t>
  </si>
  <si>
    <t>2295</t>
  </si>
  <si>
    <t xml:space="preserve">Přírodní zahrada v ZŠ Mánesova                    </t>
  </si>
  <si>
    <t>2300</t>
  </si>
  <si>
    <t xml:space="preserve">Přírodní zahrada v ZŠ TGM                         </t>
  </si>
  <si>
    <t>0150</t>
  </si>
  <si>
    <t xml:space="preserve">Dětsk. hřiště Střed Družstevní ul.                </t>
  </si>
  <si>
    <t>0324</t>
  </si>
  <si>
    <t xml:space="preserve">Technické služby                                  </t>
  </si>
  <si>
    <t>3099</t>
  </si>
  <si>
    <t xml:space="preserve">Trávníky revitalizace sídliště                    </t>
  </si>
  <si>
    <t>9302</t>
  </si>
  <si>
    <t xml:space="preserve">Autobusové nádraží Baťov                          </t>
  </si>
  <si>
    <t>0656</t>
  </si>
  <si>
    <t xml:space="preserve">Městská policie                                   </t>
  </si>
  <si>
    <t>2274</t>
  </si>
  <si>
    <t xml:space="preserve">Dostavba vnitrobl.Hložkova                        </t>
  </si>
  <si>
    <t>2301</t>
  </si>
  <si>
    <t xml:space="preserve">Přírodní zahrada v ZŠ Tráv.                       </t>
  </si>
  <si>
    <t>0108</t>
  </si>
  <si>
    <t xml:space="preserve">Lokalita U Letiště                                </t>
  </si>
  <si>
    <t>2299</t>
  </si>
  <si>
    <t xml:space="preserve">Rekonstr. ul Spojovací                            </t>
  </si>
  <si>
    <t>2159</t>
  </si>
  <si>
    <t xml:space="preserve">SENIOR C fasáda                                   </t>
  </si>
  <si>
    <t>6255</t>
  </si>
  <si>
    <t xml:space="preserve">ZŠ Mánesova revitalizace školního hřiště          </t>
  </si>
  <si>
    <t>5226</t>
  </si>
  <si>
    <t xml:space="preserve">Stacionární radary                                </t>
  </si>
  <si>
    <t>7253</t>
  </si>
  <si>
    <t xml:space="preserve">DPS Hlavní 1161 rekonstrukce                      </t>
  </si>
  <si>
    <t>8254</t>
  </si>
  <si>
    <t xml:space="preserve">Program dotací na soukromá parkovací místa        </t>
  </si>
  <si>
    <t>9232</t>
  </si>
  <si>
    <t xml:space="preserve">Výstavba chodníku na ul. Zahradní                 </t>
  </si>
  <si>
    <t>9307</t>
  </si>
  <si>
    <t xml:space="preserve">Pietní síň měst. hřbitova - modernizace           </t>
  </si>
  <si>
    <t>9314</t>
  </si>
  <si>
    <t xml:space="preserve">ul. Bří Mrštíků dopr. opatření                    </t>
  </si>
  <si>
    <t>5198</t>
  </si>
  <si>
    <t xml:space="preserve">Strategie BESIP 2018-2025                         </t>
  </si>
  <si>
    <t>7212</t>
  </si>
  <si>
    <t xml:space="preserve">Rekonstrukce ulice Na Uličce                      </t>
  </si>
  <si>
    <t>9329</t>
  </si>
  <si>
    <t xml:space="preserve">Využití prostor býv. MP na pracoviště MěÚ         </t>
  </si>
  <si>
    <t>6213</t>
  </si>
  <si>
    <t xml:space="preserve">Dobudování protipovodňových opatření Baťov(TSO)   </t>
  </si>
  <si>
    <t>9308</t>
  </si>
  <si>
    <t xml:space="preserve">Páteř. cyklostezka O.-V. napojení Baťov           </t>
  </si>
  <si>
    <t>KAPITÁLOVÉ VÝDAJE - DLE ORG  v tis. Kč</t>
  </si>
  <si>
    <t xml:space="preserve">ORG 0612 - DDM Sluníčko,přísp.organizace města    </t>
  </si>
  <si>
    <t xml:space="preserve">SENIOR Otrokovice CELKEM </t>
  </si>
  <si>
    <t>Příspěvek zřízené PO</t>
  </si>
  <si>
    <t>SCHVÁLENÝ ROZPOČET NA ROK 2021</t>
  </si>
  <si>
    <t>Příspěvkové organizace - DLE ORG   v tis. Kč</t>
  </si>
  <si>
    <t>Podmínka   :Položka rozpočtu:5331</t>
  </si>
  <si>
    <t>- 3569,23</t>
  </si>
  <si>
    <t>Příloha č. 1 k usnesení č. ZMO/2/16/21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</si>
</sst>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" fontId="1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/>
    <xf numFmtId="49" fontId="5" fillId="2" borderId="1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2" fontId="3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/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0" fillId="0" borderId="0" xfId="0" applyBorder="1"/>
    <xf numFmtId="4" fontId="3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/>
    <xf numFmtId="4" fontId="1" fillId="4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/>
    <xf numFmtId="49" fontId="5" fillId="5" borderId="1" xfId="0" applyNumberFormat="1" applyFont="1" applyFill="1" applyBorder="1" applyAlignment="1">
      <alignment horizontal="left"/>
    </xf>
    <xf numFmtId="4" fontId="5" fillId="5" borderId="1" xfId="0" applyNumberFormat="1" applyFont="1" applyFill="1" applyBorder="1"/>
    <xf numFmtId="4" fontId="1" fillId="5" borderId="1" xfId="0" applyNumberFormat="1" applyFont="1" applyFill="1" applyBorder="1"/>
    <xf numFmtId="49" fontId="2" fillId="5" borderId="1" xfId="0" applyNumberFormat="1" applyFont="1" applyFill="1" applyBorder="1"/>
    <xf numFmtId="0" fontId="2" fillId="0" borderId="0" xfId="0" applyFont="1" applyBorder="1"/>
    <xf numFmtId="49" fontId="5" fillId="3" borderId="1" xfId="0" applyNumberFormat="1" applyFont="1" applyFill="1" applyBorder="1"/>
    <xf numFmtId="2" fontId="4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49" fontId="5" fillId="3" borderId="1" xfId="22" applyNumberFormat="1" applyFont="1" applyFill="1" applyBorder="1">
      <alignment/>
      <protection/>
    </xf>
    <xf numFmtId="0" fontId="5" fillId="3" borderId="1" xfId="22" applyFont="1" applyFill="1" applyBorder="1">
      <alignment/>
      <protection/>
    </xf>
    <xf numFmtId="49" fontId="4" fillId="3" borderId="1" xfId="22" applyNumberFormat="1" applyFont="1" applyFill="1" applyBorder="1" applyAlignment="1">
      <alignment horizontal="left"/>
      <protection/>
    </xf>
    <xf numFmtId="4" fontId="5" fillId="3" borderId="1" xfId="22" applyNumberFormat="1" applyFont="1" applyFill="1" applyBorder="1" applyAlignment="1">
      <alignment horizontal="right"/>
      <protection/>
    </xf>
    <xf numFmtId="49" fontId="5" fillId="3" borderId="1" xfId="22" applyNumberFormat="1" applyFont="1" applyFill="1" applyBorder="1" applyAlignment="1">
      <alignment horizontal="left"/>
      <protection/>
    </xf>
    <xf numFmtId="49" fontId="5" fillId="6" borderId="1" xfId="22" applyNumberFormat="1" applyFont="1" applyFill="1" applyBorder="1">
      <alignment/>
      <protection/>
    </xf>
    <xf numFmtId="49" fontId="5" fillId="6" borderId="1" xfId="22" applyNumberFormat="1" applyFont="1" applyFill="1" applyBorder="1" applyAlignment="1">
      <alignment horizontal="left"/>
      <protection/>
    </xf>
    <xf numFmtId="4" fontId="5" fillId="6" borderId="1" xfId="22" applyNumberFormat="1" applyFont="1" applyFill="1" applyBorder="1" applyAlignment="1">
      <alignment horizontal="center"/>
      <protection/>
    </xf>
    <xf numFmtId="49" fontId="5" fillId="6" borderId="1" xfId="22" applyNumberFormat="1" applyFont="1" applyFill="1" applyBorder="1" applyAlignment="1">
      <alignment horizontal="center"/>
      <protection/>
    </xf>
    <xf numFmtId="49" fontId="1" fillId="7" borderId="1" xfId="0" applyNumberFormat="1" applyFont="1" applyFill="1" applyBorder="1"/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/>
    <xf numFmtId="49" fontId="5" fillId="7" borderId="1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1" fillId="0" borderId="1" xfId="0" applyNumberFormat="1" applyFont="1" applyBorder="1"/>
    <xf numFmtId="4" fontId="0" fillId="0" borderId="0" xfId="0" applyNumberFormat="1" applyBorder="1"/>
    <xf numFmtId="4" fontId="0" fillId="0" borderId="0" xfId="0" applyNumberFormat="1"/>
    <xf numFmtId="49" fontId="5" fillId="0" borderId="1" xfId="0" applyNumberFormat="1" applyFont="1" applyBorder="1"/>
    <xf numFmtId="49" fontId="0" fillId="0" borderId="2" xfId="0" applyNumberFormat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dxfs count="10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>
      <selection activeCell="C26" sqref="C26"/>
    </sheetView>
  </sheetViews>
  <sheetFormatPr defaultColWidth="9.140625" defaultRowHeight="15"/>
  <cols>
    <col min="1" max="1" width="15.00390625" style="18" customWidth="1"/>
    <col min="2" max="2" width="35.28125" style="18" customWidth="1"/>
    <col min="3" max="3" width="21.00390625" style="18" customWidth="1"/>
    <col min="4" max="4" width="12.8515625" style="18" customWidth="1"/>
    <col min="5" max="16384" width="9.140625" style="18" customWidth="1"/>
  </cols>
  <sheetData>
    <row r="1" ht="15">
      <c r="C1" s="48" t="s">
        <v>393</v>
      </c>
    </row>
    <row r="3" spans="1:3" ht="15.75">
      <c r="A3" s="11" t="s">
        <v>0</v>
      </c>
      <c r="B3" s="22" t="s">
        <v>217</v>
      </c>
      <c r="C3" s="13"/>
    </row>
    <row r="4" spans="1:3" ht="15">
      <c r="A4" s="11" t="s">
        <v>1</v>
      </c>
      <c r="B4" s="23" t="s">
        <v>214</v>
      </c>
      <c r="C4" s="14"/>
    </row>
    <row r="5" spans="1:3" ht="15">
      <c r="A5" s="15" t="s">
        <v>2</v>
      </c>
      <c r="B5" s="16" t="s">
        <v>3</v>
      </c>
      <c r="C5" s="17" t="s">
        <v>4</v>
      </c>
    </row>
    <row r="6" spans="1:3" ht="15">
      <c r="A6" s="15" t="s">
        <v>5</v>
      </c>
      <c r="B6" s="16" t="s">
        <v>6</v>
      </c>
      <c r="C6" s="17" t="s">
        <v>7</v>
      </c>
    </row>
    <row r="7" spans="1:3" ht="15">
      <c r="A7" s="1"/>
      <c r="B7" s="2"/>
      <c r="C7" s="3"/>
    </row>
    <row r="8" spans="1:3" ht="15">
      <c r="A8" s="5"/>
      <c r="B8" s="10" t="s">
        <v>31</v>
      </c>
      <c r="C8" s="4" t="s">
        <v>8</v>
      </c>
    </row>
    <row r="9" spans="1:3" ht="15">
      <c r="A9" s="1" t="s">
        <v>9</v>
      </c>
      <c r="B9" s="2" t="s">
        <v>10</v>
      </c>
      <c r="C9" s="7">
        <v>313523</v>
      </c>
    </row>
    <row r="10" spans="1:3" ht="15">
      <c r="A10" s="1" t="s">
        <v>11</v>
      </c>
      <c r="B10" s="2" t="s">
        <v>12</v>
      </c>
      <c r="C10" s="7">
        <v>43124.76</v>
      </c>
    </row>
    <row r="11" spans="1:3" ht="15">
      <c r="A11" s="1" t="s">
        <v>13</v>
      </c>
      <c r="B11" s="2" t="s">
        <v>14</v>
      </c>
      <c r="C11" s="7">
        <v>6408</v>
      </c>
    </row>
    <row r="12" spans="1:3" ht="15">
      <c r="A12" s="1" t="s">
        <v>15</v>
      </c>
      <c r="B12" s="2" t="s">
        <v>16</v>
      </c>
      <c r="C12" s="7">
        <v>47134.8</v>
      </c>
    </row>
    <row r="13" spans="1:3" ht="15">
      <c r="A13" s="44" t="s">
        <v>2</v>
      </c>
      <c r="B13" s="45" t="s">
        <v>17</v>
      </c>
      <c r="C13" s="46">
        <f>SUM(C9:C12)</f>
        <v>410190.56</v>
      </c>
    </row>
    <row r="14" spans="1:3" ht="15">
      <c r="A14" s="1"/>
      <c r="B14" s="8"/>
      <c r="C14" s="9"/>
    </row>
    <row r="15" spans="1:3" ht="15">
      <c r="A15" s="1"/>
      <c r="B15" s="8" t="s">
        <v>32</v>
      </c>
      <c r="C15" s="9"/>
    </row>
    <row r="16" spans="1:3" ht="15">
      <c r="A16" s="1" t="s">
        <v>18</v>
      </c>
      <c r="B16" s="2" t="s">
        <v>19</v>
      </c>
      <c r="C16" s="7">
        <v>363557.17</v>
      </c>
    </row>
    <row r="17" spans="1:3" ht="15">
      <c r="A17" s="1" t="s">
        <v>20</v>
      </c>
      <c r="B17" s="2" t="s">
        <v>21</v>
      </c>
      <c r="C17" s="7">
        <v>97580.8</v>
      </c>
    </row>
    <row r="18" spans="1:3" ht="15">
      <c r="A18" s="47" t="s">
        <v>2</v>
      </c>
      <c r="B18" s="45" t="s">
        <v>22</v>
      </c>
      <c r="C18" s="46">
        <f>SUM(C16:C17)</f>
        <v>461137.97</v>
      </c>
    </row>
    <row r="19" spans="1:3" ht="15">
      <c r="A19" s="10" t="s">
        <v>2</v>
      </c>
      <c r="B19" s="8" t="s">
        <v>23</v>
      </c>
      <c r="C19" s="9">
        <f>C13-C18</f>
        <v>-50947.409999999974</v>
      </c>
    </row>
    <row r="20" spans="1:3" ht="15">
      <c r="A20" s="1" t="s">
        <v>2</v>
      </c>
      <c r="B20" s="2" t="s">
        <v>3</v>
      </c>
      <c r="C20" s="7" t="s">
        <v>8</v>
      </c>
    </row>
    <row r="21" spans="1:3" ht="15">
      <c r="A21" s="1" t="s">
        <v>2</v>
      </c>
      <c r="B21" s="8" t="s">
        <v>24</v>
      </c>
      <c r="C21" s="7" t="s">
        <v>8</v>
      </c>
    </row>
    <row r="22" spans="1:3" ht="15">
      <c r="A22" s="1" t="s">
        <v>25</v>
      </c>
      <c r="B22" s="2" t="s">
        <v>26</v>
      </c>
      <c r="C22" s="7">
        <v>24516.64</v>
      </c>
    </row>
    <row r="23" spans="1:3" ht="15">
      <c r="A23" s="1" t="s">
        <v>215</v>
      </c>
      <c r="B23" s="2" t="s">
        <v>216</v>
      </c>
      <c r="C23" s="7">
        <v>30000</v>
      </c>
    </row>
    <row r="24" spans="1:3" ht="15">
      <c r="A24" s="6" t="s">
        <v>27</v>
      </c>
      <c r="B24" s="2" t="s">
        <v>28</v>
      </c>
      <c r="C24" s="55" t="s">
        <v>392</v>
      </c>
    </row>
    <row r="25" spans="1:3" ht="15">
      <c r="A25" s="6" t="s">
        <v>2</v>
      </c>
      <c r="B25" s="8" t="s">
        <v>24</v>
      </c>
      <c r="C25" s="9">
        <f>C22+C23+C24</f>
        <v>50947.409999999996</v>
      </c>
    </row>
    <row r="26" spans="1:3" ht="15">
      <c r="A26" s="6" t="s">
        <v>29</v>
      </c>
      <c r="B26" s="2"/>
      <c r="C26" s="4"/>
    </row>
    <row r="27" spans="1:3" ht="15">
      <c r="A27" s="6"/>
      <c r="B27" s="2"/>
      <c r="C27" s="4"/>
    </row>
    <row r="28" spans="1:3" ht="15">
      <c r="A28" s="6" t="s">
        <v>30</v>
      </c>
      <c r="B28" s="2"/>
      <c r="C28" s="4"/>
    </row>
  </sheetData>
  <conditionalFormatting sqref="A3">
    <cfRule type="expression" priority="4" dxfId="2" stopIfTrue="1">
      <formula>$D3="Z"</formula>
    </cfRule>
    <cfRule type="expression" priority="5" dxfId="1" stopIfTrue="1">
      <formula>$D3="T"</formula>
    </cfRule>
    <cfRule type="expression" priority="6" dxfId="24" stopIfTrue="1">
      <formula>$D3="Y"</formula>
    </cfRule>
  </conditionalFormatting>
  <conditionalFormatting sqref="A4">
    <cfRule type="expression" priority="7" dxfId="2" stopIfTrue="1">
      <formula>$D3="Z"</formula>
    </cfRule>
    <cfRule type="expression" priority="8" dxfId="1" stopIfTrue="1">
      <formula>$D3="T"</formula>
    </cfRule>
    <cfRule type="expression" priority="9" dxfId="24" stopIfTrue="1">
      <formula>$D3="Y"</formula>
    </cfRule>
  </conditionalFormatting>
  <conditionalFormatting sqref="B3:C4 B8:C8 A9:C21 A23:C28">
    <cfRule type="expression" priority="28" dxfId="2" stopIfTrue="1">
      <formula>$D3="Z"</formula>
    </cfRule>
    <cfRule type="expression" priority="29" dxfId="1" stopIfTrue="1">
      <formula>$D3="T"</formula>
    </cfRule>
    <cfRule type="expression" priority="30" dxfId="0" stopIfTrue="1">
      <formula>$D3="Y"</formula>
    </cfRule>
  </conditionalFormatting>
  <conditionalFormatting sqref="A5:C5">
    <cfRule type="expression" priority="52" dxfId="2" stopIfTrue="1">
      <formula>$D5="Z"</formula>
    </cfRule>
    <cfRule type="expression" priority="53" dxfId="19" stopIfTrue="1">
      <formula>$D5="T"</formula>
    </cfRule>
    <cfRule type="expression" priority="54" dxfId="0" stopIfTrue="1">
      <formula>$D5="Y"</formula>
    </cfRule>
  </conditionalFormatting>
  <conditionalFormatting sqref="A6:C7">
    <cfRule type="expression" priority="58" dxfId="2" stopIfTrue="1">
      <formula>$D5="Z"</formula>
    </cfRule>
    <cfRule type="expression" priority="59" dxfId="19" stopIfTrue="1">
      <formula>$D5="T"</formula>
    </cfRule>
    <cfRule type="expression" priority="60" dxfId="0" stopIfTrue="1">
      <formula>$D5="Y"</formula>
    </cfRule>
  </conditionalFormatting>
  <conditionalFormatting sqref="A22:C22">
    <cfRule type="expression" priority="67" dxfId="2" stopIfTrue="1">
      <formula>#REF!="Z"</formula>
    </cfRule>
    <cfRule type="expression" priority="68" dxfId="1" stopIfTrue="1">
      <formula>#REF!="T"</formula>
    </cfRule>
    <cfRule type="expression" priority="69" dxfId="0" stopIfTrue="1">
      <formula>#REF!="Y"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 topLeftCell="A1">
      <selection activeCell="C5" sqref="C5"/>
    </sheetView>
  </sheetViews>
  <sheetFormatPr defaultColWidth="9.140625" defaultRowHeight="15"/>
  <cols>
    <col min="1" max="1" width="10.57421875" style="18" customWidth="1"/>
    <col min="2" max="2" width="7.421875" style="18" customWidth="1"/>
    <col min="3" max="3" width="43.7109375" style="18" customWidth="1"/>
    <col min="4" max="4" width="17.28125" style="18" customWidth="1"/>
    <col min="5" max="16384" width="9.140625" style="18" customWidth="1"/>
  </cols>
  <sheetData>
    <row r="1" ht="15">
      <c r="D1" s="48" t="s">
        <v>213</v>
      </c>
    </row>
    <row r="3" spans="1:4" ht="15.75">
      <c r="A3" s="11" t="s">
        <v>0</v>
      </c>
      <c r="B3" s="12"/>
      <c r="C3" s="22" t="s">
        <v>217</v>
      </c>
      <c r="D3" s="19"/>
    </row>
    <row r="4" spans="1:4" ht="15">
      <c r="A4" s="11" t="s">
        <v>1</v>
      </c>
      <c r="B4" s="11"/>
      <c r="C4" s="23" t="s">
        <v>272</v>
      </c>
      <c r="D4" s="20"/>
    </row>
    <row r="5" spans="1:4" ht="15">
      <c r="A5" s="15" t="s">
        <v>33</v>
      </c>
      <c r="B5" s="15" t="s">
        <v>34</v>
      </c>
      <c r="C5" s="16" t="s">
        <v>3</v>
      </c>
      <c r="D5" s="21" t="s">
        <v>4</v>
      </c>
    </row>
    <row r="6" spans="1:4" ht="15">
      <c r="A6" s="15" t="s">
        <v>35</v>
      </c>
      <c r="B6" s="15" t="s">
        <v>36</v>
      </c>
      <c r="C6" s="16" t="s">
        <v>6</v>
      </c>
      <c r="D6" s="21" t="s">
        <v>7</v>
      </c>
    </row>
    <row r="7" spans="1:4" ht="15">
      <c r="A7" s="1" t="s">
        <v>33</v>
      </c>
      <c r="B7" s="1" t="s">
        <v>34</v>
      </c>
      <c r="C7" s="2" t="s">
        <v>3</v>
      </c>
      <c r="D7" s="7" t="s">
        <v>8</v>
      </c>
    </row>
    <row r="8" spans="1:4" ht="15">
      <c r="A8" s="24" t="s">
        <v>37</v>
      </c>
      <c r="B8" s="24" t="s">
        <v>34</v>
      </c>
      <c r="C8" s="25" t="s">
        <v>10</v>
      </c>
      <c r="D8" s="27" t="s">
        <v>8</v>
      </c>
    </row>
    <row r="9" spans="1:4" ht="15">
      <c r="A9" s="1" t="s">
        <v>38</v>
      </c>
      <c r="B9" s="1" t="s">
        <v>34</v>
      </c>
      <c r="C9" s="2" t="s">
        <v>39</v>
      </c>
      <c r="D9" s="9">
        <v>47200</v>
      </c>
    </row>
    <row r="10" spans="1:4" ht="15">
      <c r="A10" s="1" t="s">
        <v>40</v>
      </c>
      <c r="B10" s="1" t="s">
        <v>34</v>
      </c>
      <c r="C10" s="2" t="s">
        <v>41</v>
      </c>
      <c r="D10" s="9">
        <v>1520</v>
      </c>
    </row>
    <row r="11" spans="1:4" ht="15">
      <c r="A11" s="1" t="s">
        <v>42</v>
      </c>
      <c r="B11" s="1" t="s">
        <v>34</v>
      </c>
      <c r="C11" s="2" t="s">
        <v>43</v>
      </c>
      <c r="D11" s="9">
        <v>7100</v>
      </c>
    </row>
    <row r="12" spans="1:4" ht="15">
      <c r="A12" s="1" t="s">
        <v>44</v>
      </c>
      <c r="B12" s="1" t="s">
        <v>34</v>
      </c>
      <c r="C12" s="2" t="s">
        <v>45</v>
      </c>
      <c r="D12" s="9">
        <v>36550</v>
      </c>
    </row>
    <row r="13" spans="1:4" ht="15">
      <c r="A13" s="1" t="s">
        <v>46</v>
      </c>
      <c r="B13" s="1" t="s">
        <v>34</v>
      </c>
      <c r="C13" s="2" t="s">
        <v>47</v>
      </c>
      <c r="D13" s="9">
        <v>1</v>
      </c>
    </row>
    <row r="14" spans="1:4" ht="15">
      <c r="A14" s="1" t="s">
        <v>48</v>
      </c>
      <c r="B14" s="1" t="s">
        <v>34</v>
      </c>
      <c r="C14" s="2" t="s">
        <v>49</v>
      </c>
      <c r="D14" s="9">
        <v>138000</v>
      </c>
    </row>
    <row r="15" spans="1:4" ht="15">
      <c r="A15" s="1" t="s">
        <v>50</v>
      </c>
      <c r="B15" s="1" t="s">
        <v>34</v>
      </c>
      <c r="C15" s="2" t="s">
        <v>51</v>
      </c>
      <c r="D15" s="9">
        <v>21816</v>
      </c>
    </row>
    <row r="16" spans="1:4" ht="15">
      <c r="A16" s="1" t="s">
        <v>52</v>
      </c>
      <c r="B16" s="1" t="s">
        <v>34</v>
      </c>
      <c r="C16" s="2" t="s">
        <v>53</v>
      </c>
      <c r="D16" s="9">
        <v>110</v>
      </c>
    </row>
    <row r="17" spans="1:4" ht="15">
      <c r="A17" s="1" t="s">
        <v>54</v>
      </c>
      <c r="B17" s="1" t="s">
        <v>34</v>
      </c>
      <c r="C17" s="2" t="s">
        <v>55</v>
      </c>
      <c r="D17" s="9">
        <v>8400</v>
      </c>
    </row>
    <row r="18" spans="1:4" ht="15">
      <c r="A18" s="1" t="s">
        <v>56</v>
      </c>
      <c r="B18" s="1" t="s">
        <v>34</v>
      </c>
      <c r="C18" s="2" t="s">
        <v>57</v>
      </c>
      <c r="D18" s="9">
        <v>525</v>
      </c>
    </row>
    <row r="19" spans="1:4" ht="15">
      <c r="A19" s="1" t="s">
        <v>58</v>
      </c>
      <c r="B19" s="1" t="s">
        <v>34</v>
      </c>
      <c r="C19" s="2" t="s">
        <v>59</v>
      </c>
      <c r="D19" s="9">
        <v>500</v>
      </c>
    </row>
    <row r="20" spans="1:4" ht="15">
      <c r="A20" s="1" t="s">
        <v>60</v>
      </c>
      <c r="B20" s="1" t="s">
        <v>34</v>
      </c>
      <c r="C20" s="2" t="s">
        <v>61</v>
      </c>
      <c r="D20" s="9">
        <v>400</v>
      </c>
    </row>
    <row r="21" spans="1:4" ht="15">
      <c r="A21" s="1" t="s">
        <v>62</v>
      </c>
      <c r="B21" s="1" t="s">
        <v>34</v>
      </c>
      <c r="C21" s="2" t="s">
        <v>63</v>
      </c>
      <c r="D21" s="9">
        <v>0</v>
      </c>
    </row>
    <row r="22" spans="1:4" ht="15">
      <c r="A22" s="1" t="s">
        <v>64</v>
      </c>
      <c r="B22" s="1" t="s">
        <v>34</v>
      </c>
      <c r="C22" s="2" t="s">
        <v>65</v>
      </c>
      <c r="D22" s="9">
        <v>6700</v>
      </c>
    </row>
    <row r="23" spans="1:4" ht="15">
      <c r="A23" s="1" t="s">
        <v>66</v>
      </c>
      <c r="B23" s="1" t="s">
        <v>34</v>
      </c>
      <c r="C23" s="2" t="s">
        <v>67</v>
      </c>
      <c r="D23" s="9">
        <v>1700</v>
      </c>
    </row>
    <row r="24" spans="1:4" ht="15">
      <c r="A24" s="1" t="s">
        <v>68</v>
      </c>
      <c r="B24" s="1" t="s">
        <v>34</v>
      </c>
      <c r="C24" s="2" t="s">
        <v>69</v>
      </c>
      <c r="D24" s="9">
        <v>1</v>
      </c>
    </row>
    <row r="25" spans="1:4" ht="15">
      <c r="A25" s="1" t="s">
        <v>70</v>
      </c>
      <c r="B25" s="1" t="s">
        <v>34</v>
      </c>
      <c r="C25" s="2" t="s">
        <v>71</v>
      </c>
      <c r="D25" s="9">
        <v>43000</v>
      </c>
    </row>
    <row r="26" spans="1:4" ht="15">
      <c r="A26" s="10" t="s">
        <v>33</v>
      </c>
      <c r="B26" s="10" t="s">
        <v>34</v>
      </c>
      <c r="C26" s="8" t="s">
        <v>72</v>
      </c>
      <c r="D26" s="9">
        <v>313523</v>
      </c>
    </row>
    <row r="27" spans="1:4" ht="15">
      <c r="A27" s="1" t="s">
        <v>33</v>
      </c>
      <c r="B27" s="1" t="s">
        <v>34</v>
      </c>
      <c r="C27" s="2" t="s">
        <v>3</v>
      </c>
      <c r="D27" s="9" t="s">
        <v>191</v>
      </c>
    </row>
    <row r="28" spans="1:4" s="29" customFormat="1" ht="15">
      <c r="A28" s="24" t="s">
        <v>73</v>
      </c>
      <c r="B28" s="24" t="s">
        <v>34</v>
      </c>
      <c r="C28" s="25" t="s">
        <v>12</v>
      </c>
      <c r="D28" s="27" t="s">
        <v>191</v>
      </c>
    </row>
    <row r="29" spans="1:4" ht="15">
      <c r="A29" s="6" t="s">
        <v>74</v>
      </c>
      <c r="B29" s="1" t="s">
        <v>34</v>
      </c>
      <c r="C29" s="6" t="s">
        <v>75</v>
      </c>
      <c r="D29" s="9">
        <v>3518.35</v>
      </c>
    </row>
    <row r="30" spans="1:4" ht="15">
      <c r="A30" s="6" t="s">
        <v>76</v>
      </c>
      <c r="B30" s="1" t="s">
        <v>34</v>
      </c>
      <c r="C30" s="6" t="s">
        <v>77</v>
      </c>
      <c r="D30" s="9">
        <v>93</v>
      </c>
    </row>
    <row r="31" spans="1:4" ht="15">
      <c r="A31" s="6" t="s">
        <v>78</v>
      </c>
      <c r="B31" s="1" t="s">
        <v>34</v>
      </c>
      <c r="C31" s="6" t="s">
        <v>79</v>
      </c>
      <c r="D31" s="9">
        <v>200</v>
      </c>
    </row>
    <row r="32" spans="1:4" ht="15">
      <c r="A32" s="6" t="s">
        <v>80</v>
      </c>
      <c r="B32" s="1" t="s">
        <v>34</v>
      </c>
      <c r="C32" s="6" t="s">
        <v>81</v>
      </c>
      <c r="D32" s="9">
        <v>4174</v>
      </c>
    </row>
    <row r="33" spans="1:4" ht="15">
      <c r="A33" s="6" t="s">
        <v>82</v>
      </c>
      <c r="B33" s="1" t="s">
        <v>34</v>
      </c>
      <c r="C33" s="6" t="s">
        <v>83</v>
      </c>
      <c r="D33" s="9">
        <v>614</v>
      </c>
    </row>
    <row r="34" spans="1:4" ht="15">
      <c r="A34" s="6" t="s">
        <v>84</v>
      </c>
      <c r="B34" s="1" t="s">
        <v>34</v>
      </c>
      <c r="C34" s="6" t="s">
        <v>85</v>
      </c>
      <c r="D34" s="9">
        <v>18821</v>
      </c>
    </row>
    <row r="35" spans="1:4" ht="15">
      <c r="A35" s="6" t="s">
        <v>86</v>
      </c>
      <c r="B35" s="1" t="s">
        <v>34</v>
      </c>
      <c r="C35" s="6" t="s">
        <v>87</v>
      </c>
      <c r="D35" s="9">
        <v>765</v>
      </c>
    </row>
    <row r="36" spans="1:4" ht="15">
      <c r="A36" s="6" t="s">
        <v>88</v>
      </c>
      <c r="B36" s="1" t="s">
        <v>34</v>
      </c>
      <c r="C36" s="6" t="s">
        <v>89</v>
      </c>
      <c r="D36" s="9">
        <v>675.3</v>
      </c>
    </row>
    <row r="37" spans="1:4" ht="15">
      <c r="A37" s="6" t="s">
        <v>90</v>
      </c>
      <c r="B37" s="1" t="s">
        <v>34</v>
      </c>
      <c r="C37" s="6" t="s">
        <v>91</v>
      </c>
      <c r="D37" s="9">
        <v>3.04</v>
      </c>
    </row>
    <row r="38" spans="1:4" ht="15">
      <c r="A38" s="6" t="s">
        <v>92</v>
      </c>
      <c r="B38" s="1" t="s">
        <v>34</v>
      </c>
      <c r="C38" s="6" t="s">
        <v>93</v>
      </c>
      <c r="D38" s="9">
        <v>3210</v>
      </c>
    </row>
    <row r="39" spans="1:4" ht="15">
      <c r="A39" s="6" t="s">
        <v>94</v>
      </c>
      <c r="B39" s="1" t="s">
        <v>34</v>
      </c>
      <c r="C39" s="6" t="s">
        <v>95</v>
      </c>
      <c r="D39" s="9">
        <v>4059</v>
      </c>
    </row>
    <row r="40" spans="1:4" ht="15">
      <c r="A40" s="6" t="s">
        <v>218</v>
      </c>
      <c r="B40" s="1" t="s">
        <v>34</v>
      </c>
      <c r="C40" s="6" t="s">
        <v>219</v>
      </c>
      <c r="D40" s="9">
        <v>0</v>
      </c>
    </row>
    <row r="41" spans="1:4" ht="15">
      <c r="A41" s="6" t="s">
        <v>96</v>
      </c>
      <c r="B41" s="1" t="s">
        <v>34</v>
      </c>
      <c r="C41" s="6" t="s">
        <v>220</v>
      </c>
      <c r="D41" s="9">
        <v>1573.57</v>
      </c>
    </row>
    <row r="42" spans="1:4" ht="15">
      <c r="A42" s="6" t="s">
        <v>97</v>
      </c>
      <c r="B42" s="1" t="s">
        <v>34</v>
      </c>
      <c r="C42" s="6" t="s">
        <v>98</v>
      </c>
      <c r="D42" s="9">
        <v>633</v>
      </c>
    </row>
    <row r="43" spans="1:4" ht="15">
      <c r="A43" s="6" t="s">
        <v>221</v>
      </c>
      <c r="B43" s="1" t="s">
        <v>34</v>
      </c>
      <c r="C43" s="6" t="s">
        <v>222</v>
      </c>
      <c r="D43" s="9">
        <v>0</v>
      </c>
    </row>
    <row r="44" spans="1:4" ht="15">
      <c r="A44" s="6" t="s">
        <v>99</v>
      </c>
      <c r="B44" s="1" t="s">
        <v>34</v>
      </c>
      <c r="C44" s="6" t="s">
        <v>100</v>
      </c>
      <c r="D44" s="9">
        <v>50</v>
      </c>
    </row>
    <row r="45" spans="1:4" ht="15">
      <c r="A45" s="6" t="s">
        <v>101</v>
      </c>
      <c r="B45" s="1" t="s">
        <v>34</v>
      </c>
      <c r="C45" s="6" t="s">
        <v>102</v>
      </c>
      <c r="D45" s="9">
        <v>4505.5</v>
      </c>
    </row>
    <row r="46" spans="1:4" s="29" customFormat="1" ht="15">
      <c r="A46" s="6" t="s">
        <v>103</v>
      </c>
      <c r="B46" s="1" t="s">
        <v>34</v>
      </c>
      <c r="C46" s="6" t="s">
        <v>104</v>
      </c>
      <c r="D46" s="9">
        <v>40</v>
      </c>
    </row>
    <row r="47" spans="1:4" ht="15">
      <c r="A47" s="6" t="s">
        <v>105</v>
      </c>
      <c r="B47" s="1" t="s">
        <v>34</v>
      </c>
      <c r="C47" s="6" t="s">
        <v>106</v>
      </c>
      <c r="D47" s="9">
        <v>190</v>
      </c>
    </row>
    <row r="48" spans="1:5" ht="15">
      <c r="A48" s="34" t="s">
        <v>33</v>
      </c>
      <c r="B48" s="10" t="s">
        <v>34</v>
      </c>
      <c r="C48" s="34" t="s">
        <v>107</v>
      </c>
      <c r="D48" s="9">
        <v>43124.76</v>
      </c>
      <c r="E48" s="29"/>
    </row>
    <row r="49" spans="1:4" ht="15">
      <c r="A49" s="6" t="s">
        <v>33</v>
      </c>
      <c r="B49" s="1" t="s">
        <v>34</v>
      </c>
      <c r="C49" s="6" t="s">
        <v>3</v>
      </c>
      <c r="D49" s="9" t="s">
        <v>191</v>
      </c>
    </row>
    <row r="50" spans="1:4" ht="15">
      <c r="A50" s="24" t="s">
        <v>108</v>
      </c>
      <c r="B50" s="24" t="s">
        <v>34</v>
      </c>
      <c r="C50" s="25" t="s">
        <v>14</v>
      </c>
      <c r="D50" s="27" t="s">
        <v>191</v>
      </c>
    </row>
    <row r="51" spans="1:4" ht="15">
      <c r="A51" s="6" t="s">
        <v>109</v>
      </c>
      <c r="B51" s="1" t="s">
        <v>34</v>
      </c>
      <c r="C51" s="6" t="s">
        <v>110</v>
      </c>
      <c r="D51" s="9">
        <v>443</v>
      </c>
    </row>
    <row r="52" spans="1:4" ht="15">
      <c r="A52" s="6" t="s">
        <v>111</v>
      </c>
      <c r="B52" s="1" t="s">
        <v>34</v>
      </c>
      <c r="C52" s="6" t="s">
        <v>112</v>
      </c>
      <c r="D52" s="9">
        <v>1000</v>
      </c>
    </row>
    <row r="53" spans="1:4" ht="15">
      <c r="A53" s="6" t="s">
        <v>113</v>
      </c>
      <c r="B53" s="1" t="s">
        <v>34</v>
      </c>
      <c r="C53" s="50" t="s">
        <v>223</v>
      </c>
      <c r="D53" s="9">
        <v>4965</v>
      </c>
    </row>
    <row r="54" spans="1:4" ht="15">
      <c r="A54" s="34" t="s">
        <v>33</v>
      </c>
      <c r="B54" s="10" t="s">
        <v>34</v>
      </c>
      <c r="C54" s="34" t="s">
        <v>114</v>
      </c>
      <c r="D54" s="9">
        <v>6408</v>
      </c>
    </row>
    <row r="55" spans="1:4" ht="15">
      <c r="A55" s="6" t="s">
        <v>33</v>
      </c>
      <c r="B55" s="1" t="s">
        <v>34</v>
      </c>
      <c r="C55" s="6" t="s">
        <v>3</v>
      </c>
      <c r="D55" s="9" t="s">
        <v>191</v>
      </c>
    </row>
    <row r="56" spans="1:4" ht="15">
      <c r="A56" s="24" t="s">
        <v>115</v>
      </c>
      <c r="B56" s="24" t="s">
        <v>34</v>
      </c>
      <c r="C56" s="25" t="s">
        <v>116</v>
      </c>
      <c r="D56" s="27" t="s">
        <v>191</v>
      </c>
    </row>
    <row r="57" spans="1:4" ht="15">
      <c r="A57" s="6" t="s">
        <v>224</v>
      </c>
      <c r="B57" s="1" t="s">
        <v>34</v>
      </c>
      <c r="C57" s="6" t="s">
        <v>225</v>
      </c>
      <c r="D57" s="9">
        <v>0</v>
      </c>
    </row>
    <row r="58" spans="1:4" ht="15">
      <c r="A58" s="6" t="s">
        <v>123</v>
      </c>
      <c r="B58" s="1" t="s">
        <v>226</v>
      </c>
      <c r="C58" s="6" t="s">
        <v>227</v>
      </c>
      <c r="D58" s="9">
        <v>0</v>
      </c>
    </row>
    <row r="59" spans="1:4" ht="15">
      <c r="A59" s="6" t="s">
        <v>33</v>
      </c>
      <c r="B59" s="1" t="s">
        <v>228</v>
      </c>
      <c r="C59" s="6" t="s">
        <v>229</v>
      </c>
      <c r="D59" s="9">
        <v>0</v>
      </c>
    </row>
    <row r="60" spans="1:4" ht="15">
      <c r="A60" s="6" t="s">
        <v>117</v>
      </c>
      <c r="B60" s="1" t="s">
        <v>34</v>
      </c>
      <c r="C60" s="6" t="s">
        <v>118</v>
      </c>
      <c r="D60" s="9">
        <v>29609.9</v>
      </c>
    </row>
    <row r="61" spans="1:4" ht="15">
      <c r="A61" s="6" t="s">
        <v>119</v>
      </c>
      <c r="B61" s="1" t="s">
        <v>34</v>
      </c>
      <c r="C61" s="6" t="s">
        <v>120</v>
      </c>
      <c r="D61" s="9">
        <v>0</v>
      </c>
    </row>
    <row r="62" spans="1:4" ht="15">
      <c r="A62" s="6" t="s">
        <v>123</v>
      </c>
      <c r="B62" s="1" t="s">
        <v>230</v>
      </c>
      <c r="C62" s="6" t="s">
        <v>231</v>
      </c>
      <c r="D62" s="9">
        <v>0</v>
      </c>
    </row>
    <row r="63" spans="1:4" ht="15">
      <c r="A63" s="6" t="s">
        <v>121</v>
      </c>
      <c r="B63" s="1" t="s">
        <v>34</v>
      </c>
      <c r="C63" s="6" t="s">
        <v>122</v>
      </c>
      <c r="D63" s="9">
        <v>10781.9</v>
      </c>
    </row>
    <row r="64" spans="1:4" ht="15">
      <c r="A64" s="6" t="s">
        <v>123</v>
      </c>
      <c r="B64" s="1" t="s">
        <v>124</v>
      </c>
      <c r="C64" s="6" t="s">
        <v>125</v>
      </c>
      <c r="D64" s="9">
        <v>384</v>
      </c>
    </row>
    <row r="65" spans="1:4" ht="15">
      <c r="A65" s="6" t="s">
        <v>33</v>
      </c>
      <c r="B65" s="1" t="s">
        <v>126</v>
      </c>
      <c r="C65" s="6" t="s">
        <v>127</v>
      </c>
      <c r="D65" s="9">
        <v>4845</v>
      </c>
    </row>
    <row r="66" spans="1:4" s="29" customFormat="1" ht="15">
      <c r="A66" s="6" t="s">
        <v>33</v>
      </c>
      <c r="B66" s="1" t="s">
        <v>128</v>
      </c>
      <c r="C66" s="6" t="s">
        <v>129</v>
      </c>
      <c r="D66" s="9">
        <v>2722</v>
      </c>
    </row>
    <row r="67" spans="1:4" ht="15">
      <c r="A67" s="6" t="s">
        <v>33</v>
      </c>
      <c r="B67" s="1" t="s">
        <v>130</v>
      </c>
      <c r="C67" s="6" t="s">
        <v>131</v>
      </c>
      <c r="D67" s="9">
        <v>877</v>
      </c>
    </row>
    <row r="68" spans="1:4" ht="15">
      <c r="A68" s="6" t="s">
        <v>33</v>
      </c>
      <c r="B68" s="1" t="s">
        <v>232</v>
      </c>
      <c r="C68" s="6" t="s">
        <v>233</v>
      </c>
      <c r="D68" s="9">
        <v>0</v>
      </c>
    </row>
    <row r="69" spans="1:4" ht="15">
      <c r="A69" s="6" t="s">
        <v>33</v>
      </c>
      <c r="B69" s="1" t="s">
        <v>234</v>
      </c>
      <c r="C69" s="6" t="s">
        <v>235</v>
      </c>
      <c r="D69" s="9">
        <v>0</v>
      </c>
    </row>
    <row r="70" spans="1:4" ht="15">
      <c r="A70" s="6" t="s">
        <v>33</v>
      </c>
      <c r="B70" s="1" t="s">
        <v>236</v>
      </c>
      <c r="C70" s="6" t="s">
        <v>237</v>
      </c>
      <c r="D70" s="9">
        <v>0</v>
      </c>
    </row>
    <row r="71" spans="1:4" ht="15">
      <c r="A71" s="6" t="s">
        <v>33</v>
      </c>
      <c r="B71" s="1" t="s">
        <v>238</v>
      </c>
      <c r="C71" s="6" t="s">
        <v>239</v>
      </c>
      <c r="D71" s="9">
        <v>0</v>
      </c>
    </row>
    <row r="72" spans="1:4" ht="15">
      <c r="A72" s="6" t="s">
        <v>33</v>
      </c>
      <c r="B72" s="1" t="s">
        <v>240</v>
      </c>
      <c r="C72" s="6" t="s">
        <v>241</v>
      </c>
      <c r="D72" s="9">
        <v>0</v>
      </c>
    </row>
    <row r="73" spans="1:4" ht="15">
      <c r="A73" s="6" t="s">
        <v>33</v>
      </c>
      <c r="B73" s="1" t="s">
        <v>132</v>
      </c>
      <c r="C73" s="6" t="s">
        <v>133</v>
      </c>
      <c r="D73" s="9">
        <v>1953.9</v>
      </c>
    </row>
    <row r="74" spans="1:4" ht="15">
      <c r="A74" s="6" t="s">
        <v>33</v>
      </c>
      <c r="B74" s="1" t="s">
        <v>242</v>
      </c>
      <c r="C74" s="6" t="s">
        <v>243</v>
      </c>
      <c r="D74" s="9">
        <v>0</v>
      </c>
    </row>
    <row r="75" spans="1:4" ht="15">
      <c r="A75" s="6" t="s">
        <v>134</v>
      </c>
      <c r="B75" s="1" t="s">
        <v>34</v>
      </c>
      <c r="C75" s="6" t="s">
        <v>135</v>
      </c>
      <c r="D75" s="9">
        <v>208</v>
      </c>
    </row>
    <row r="76" spans="1:4" ht="15">
      <c r="A76" s="6" t="s">
        <v>244</v>
      </c>
      <c r="B76" s="1" t="s">
        <v>34</v>
      </c>
      <c r="C76" s="6" t="s">
        <v>245</v>
      </c>
      <c r="D76" s="9">
        <v>0</v>
      </c>
    </row>
    <row r="77" spans="1:4" ht="15">
      <c r="A77" s="6" t="s">
        <v>123</v>
      </c>
      <c r="B77" s="1" t="s">
        <v>246</v>
      </c>
      <c r="C77" s="6" t="s">
        <v>247</v>
      </c>
      <c r="D77" s="9">
        <v>0</v>
      </c>
    </row>
    <row r="78" spans="1:4" ht="15">
      <c r="A78" s="6" t="s">
        <v>33</v>
      </c>
      <c r="B78" s="1" t="s">
        <v>248</v>
      </c>
      <c r="C78" s="6" t="s">
        <v>249</v>
      </c>
      <c r="D78" s="9">
        <v>0</v>
      </c>
    </row>
    <row r="79" spans="1:4" ht="15">
      <c r="A79" s="6" t="s">
        <v>33</v>
      </c>
      <c r="B79" s="1" t="s">
        <v>250</v>
      </c>
      <c r="C79" s="6" t="s">
        <v>251</v>
      </c>
      <c r="D79" s="9">
        <v>0</v>
      </c>
    </row>
    <row r="80" spans="1:4" ht="15">
      <c r="A80" s="6" t="s">
        <v>33</v>
      </c>
      <c r="B80" s="1" t="s">
        <v>252</v>
      </c>
      <c r="C80" s="6" t="s">
        <v>253</v>
      </c>
      <c r="D80" s="9">
        <v>0</v>
      </c>
    </row>
    <row r="81" spans="1:4" ht="15">
      <c r="A81" s="6" t="s">
        <v>33</v>
      </c>
      <c r="B81" s="1" t="s">
        <v>254</v>
      </c>
      <c r="C81" s="6" t="s">
        <v>255</v>
      </c>
      <c r="D81" s="9">
        <v>0</v>
      </c>
    </row>
    <row r="82" spans="1:4" ht="15">
      <c r="A82" s="6" t="s">
        <v>33</v>
      </c>
      <c r="B82" s="1" t="s">
        <v>256</v>
      </c>
      <c r="C82" s="6" t="s">
        <v>257</v>
      </c>
      <c r="D82" s="9">
        <v>0</v>
      </c>
    </row>
    <row r="83" spans="1:4" ht="15">
      <c r="A83" s="6" t="s">
        <v>258</v>
      </c>
      <c r="B83" s="1" t="s">
        <v>34</v>
      </c>
      <c r="C83" s="6" t="s">
        <v>259</v>
      </c>
      <c r="D83" s="9">
        <v>0</v>
      </c>
    </row>
    <row r="84" spans="1:4" ht="15">
      <c r="A84" s="6" t="s">
        <v>260</v>
      </c>
      <c r="B84" s="1" t="s">
        <v>34</v>
      </c>
      <c r="C84" s="6" t="s">
        <v>261</v>
      </c>
      <c r="D84" s="9">
        <v>635</v>
      </c>
    </row>
    <row r="85" spans="1:4" ht="15">
      <c r="A85" s="6" t="s">
        <v>123</v>
      </c>
      <c r="B85" s="1" t="s">
        <v>262</v>
      </c>
      <c r="C85" s="6" t="s">
        <v>263</v>
      </c>
      <c r="D85" s="9">
        <v>635</v>
      </c>
    </row>
    <row r="86" spans="1:4" ht="15">
      <c r="A86" s="6" t="s">
        <v>33</v>
      </c>
      <c r="B86" s="1" t="s">
        <v>264</v>
      </c>
      <c r="C86" s="6" t="s">
        <v>265</v>
      </c>
      <c r="D86" s="9">
        <v>0</v>
      </c>
    </row>
    <row r="87" spans="1:4" ht="15">
      <c r="A87" s="6" t="s">
        <v>136</v>
      </c>
      <c r="B87" s="1" t="s">
        <v>34</v>
      </c>
      <c r="C87" s="6" t="s">
        <v>137</v>
      </c>
      <c r="D87" s="9">
        <v>2000</v>
      </c>
    </row>
    <row r="88" spans="1:4" ht="15">
      <c r="A88" s="6" t="s">
        <v>123</v>
      </c>
      <c r="B88" s="1" t="s">
        <v>266</v>
      </c>
      <c r="C88" s="6" t="s">
        <v>267</v>
      </c>
      <c r="D88" s="9">
        <v>0</v>
      </c>
    </row>
    <row r="89" spans="1:4" ht="15">
      <c r="A89" s="6" t="s">
        <v>33</v>
      </c>
      <c r="B89" s="1" t="s">
        <v>268</v>
      </c>
      <c r="C89" s="6" t="s">
        <v>269</v>
      </c>
      <c r="D89" s="9">
        <v>2000</v>
      </c>
    </row>
    <row r="90" spans="1:4" ht="15">
      <c r="A90" s="6" t="s">
        <v>270</v>
      </c>
      <c r="B90" s="1" t="s">
        <v>34</v>
      </c>
      <c r="C90" s="6" t="s">
        <v>271</v>
      </c>
      <c r="D90" s="9">
        <v>3900</v>
      </c>
    </row>
    <row r="91" spans="1:5" ht="15">
      <c r="A91" s="34" t="s">
        <v>33</v>
      </c>
      <c r="B91" s="10" t="s">
        <v>34</v>
      </c>
      <c r="C91" s="34" t="s">
        <v>138</v>
      </c>
      <c r="D91" s="9">
        <v>47134.8</v>
      </c>
      <c r="E91" s="51"/>
    </row>
    <row r="92" spans="1:4" ht="15">
      <c r="A92" s="34" t="s">
        <v>33</v>
      </c>
      <c r="B92" s="10" t="s">
        <v>34</v>
      </c>
      <c r="C92" s="34" t="s">
        <v>17</v>
      </c>
      <c r="D92" s="9">
        <v>410190.56</v>
      </c>
    </row>
  </sheetData>
  <conditionalFormatting sqref="A9:D27 A29:D49 A51:D55 A57:D92">
    <cfRule type="expression" priority="10" dxfId="2" stopIfTrue="1">
      <formula>$H9="Z"</formula>
    </cfRule>
    <cfRule type="expression" priority="11" dxfId="1" stopIfTrue="1">
      <formula>$H9="T"</formula>
    </cfRule>
    <cfRule type="expression" priority="12" dxfId="0" stopIfTrue="1">
      <formula>$H9="Y"</formula>
    </cfRule>
  </conditionalFormatting>
  <conditionalFormatting sqref="A7:D8 B3:D4">
    <cfRule type="expression" priority="79" dxfId="2" stopIfTrue="1">
      <formula>#REF!="Z"</formula>
    </cfRule>
    <cfRule type="expression" priority="80" dxfId="1" stopIfTrue="1">
      <formula>#REF!="T"</formula>
    </cfRule>
    <cfRule type="expression" priority="81" dxfId="0" stopIfTrue="1">
      <formula>#REF!="Y"</formula>
    </cfRule>
  </conditionalFormatting>
  <conditionalFormatting sqref="A3">
    <cfRule type="expression" priority="91" dxfId="2" stopIfTrue="1">
      <formula>#REF!="Z"</formula>
    </cfRule>
    <cfRule type="expression" priority="92" dxfId="1" stopIfTrue="1">
      <formula>#REF!="T"</formula>
    </cfRule>
    <cfRule type="expression" priority="93" dxfId="24" stopIfTrue="1">
      <formula>#REF!="Y"</formula>
    </cfRule>
  </conditionalFormatting>
  <conditionalFormatting sqref="A4">
    <cfRule type="expression" priority="94" dxfId="2" stopIfTrue="1">
      <formula>#REF!="Z"</formula>
    </cfRule>
    <cfRule type="expression" priority="95" dxfId="1" stopIfTrue="1">
      <formula>#REF!="T"</formula>
    </cfRule>
    <cfRule type="expression" priority="96" dxfId="24" stopIfTrue="1">
      <formula>#REF!="Y"</formula>
    </cfRule>
  </conditionalFormatting>
  <conditionalFormatting sqref="A5:D5">
    <cfRule type="expression" priority="97" dxfId="2" stopIfTrue="1">
      <formula>#REF!="Z"</formula>
    </cfRule>
    <cfRule type="expression" priority="98" dxfId="19" stopIfTrue="1">
      <formula>#REF!="T"</formula>
    </cfRule>
    <cfRule type="expression" priority="99" dxfId="0" stopIfTrue="1">
      <formula>#REF!="Y"</formula>
    </cfRule>
  </conditionalFormatting>
  <conditionalFormatting sqref="A6:D6">
    <cfRule type="expression" priority="100" dxfId="2" stopIfTrue="1">
      <formula>#REF!="Z"</formula>
    </cfRule>
    <cfRule type="expression" priority="101" dxfId="19" stopIfTrue="1">
      <formula>#REF!="T"</formula>
    </cfRule>
    <cfRule type="expression" priority="102" dxfId="0" stopIfTrue="1">
      <formula>#REF!="Y"</formula>
    </cfRule>
  </conditionalFormatting>
  <conditionalFormatting sqref="A28:D28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conditionalFormatting sqref="A50:D50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A56:D56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 topLeftCell="A1">
      <selection activeCell="G11" sqref="G11"/>
    </sheetView>
  </sheetViews>
  <sheetFormatPr defaultColWidth="9.140625" defaultRowHeight="15"/>
  <cols>
    <col min="1" max="1" width="16.7109375" style="0" customWidth="1"/>
    <col min="2" max="2" width="36.28125" style="0" customWidth="1"/>
    <col min="3" max="3" width="21.28125" style="0" customWidth="1"/>
    <col min="4" max="4" width="10.00390625" style="0" bestFit="1" customWidth="1"/>
  </cols>
  <sheetData>
    <row r="1" ht="15">
      <c r="C1" s="48" t="s">
        <v>212</v>
      </c>
    </row>
    <row r="3" spans="1:3" ht="15.75">
      <c r="A3" s="30" t="s">
        <v>0</v>
      </c>
      <c r="B3" s="22" t="s">
        <v>276</v>
      </c>
      <c r="C3" s="31"/>
    </row>
    <row r="4" spans="1:3" ht="15">
      <c r="A4" s="30" t="s">
        <v>1</v>
      </c>
      <c r="B4" s="23" t="s">
        <v>277</v>
      </c>
      <c r="C4" s="32"/>
    </row>
    <row r="5" spans="1:3" ht="15">
      <c r="A5" s="15" t="s">
        <v>139</v>
      </c>
      <c r="B5" s="16" t="s">
        <v>3</v>
      </c>
      <c r="C5" s="17" t="s">
        <v>4</v>
      </c>
    </row>
    <row r="6" spans="1:3" ht="15">
      <c r="A6" s="15" t="s">
        <v>140</v>
      </c>
      <c r="B6" s="16" t="s">
        <v>6</v>
      </c>
      <c r="C6" s="17" t="s">
        <v>7</v>
      </c>
    </row>
    <row r="7" spans="1:3" ht="15">
      <c r="A7" s="1" t="s">
        <v>139</v>
      </c>
      <c r="B7" s="2" t="s">
        <v>3</v>
      </c>
      <c r="C7" s="4" t="s">
        <v>8</v>
      </c>
    </row>
    <row r="8" spans="1:3" ht="15">
      <c r="A8" s="24" t="s">
        <v>139</v>
      </c>
      <c r="B8" s="25" t="s">
        <v>141</v>
      </c>
      <c r="C8" s="26" t="s">
        <v>8</v>
      </c>
    </row>
    <row r="9" spans="1:3" ht="15">
      <c r="A9" s="1" t="s">
        <v>142</v>
      </c>
      <c r="B9" s="2" t="s">
        <v>143</v>
      </c>
      <c r="C9" s="9">
        <v>854</v>
      </c>
    </row>
    <row r="10" spans="1:3" ht="15">
      <c r="A10" s="1" t="s">
        <v>144</v>
      </c>
      <c r="B10" s="2" t="s">
        <v>145</v>
      </c>
      <c r="C10" s="9">
        <v>1337.8</v>
      </c>
    </row>
    <row r="11" spans="1:3" ht="15">
      <c r="A11" s="1" t="s">
        <v>146</v>
      </c>
      <c r="B11" s="2" t="s">
        <v>147</v>
      </c>
      <c r="C11" s="9">
        <v>69822.35</v>
      </c>
    </row>
    <row r="12" spans="1:3" ht="15">
      <c r="A12" s="1" t="s">
        <v>148</v>
      </c>
      <c r="B12" s="2" t="s">
        <v>149</v>
      </c>
      <c r="C12" s="9">
        <v>570.16</v>
      </c>
    </row>
    <row r="13" spans="1:3" ht="15">
      <c r="A13" s="1" t="s">
        <v>150</v>
      </c>
      <c r="B13" s="2" t="s">
        <v>151</v>
      </c>
      <c r="C13" s="9">
        <v>42404.3</v>
      </c>
    </row>
    <row r="14" spans="1:3" ht="15">
      <c r="A14" s="1" t="s">
        <v>152</v>
      </c>
      <c r="B14" s="2" t="s">
        <v>153</v>
      </c>
      <c r="C14" s="9">
        <v>22162.5</v>
      </c>
    </row>
    <row r="15" spans="1:3" ht="15">
      <c r="A15" s="1" t="s">
        <v>154</v>
      </c>
      <c r="B15" s="2" t="s">
        <v>155</v>
      </c>
      <c r="C15" s="9">
        <v>69532.88</v>
      </c>
    </row>
    <row r="16" spans="1:3" ht="15">
      <c r="A16" s="1" t="s">
        <v>156</v>
      </c>
      <c r="B16" s="2" t="s">
        <v>157</v>
      </c>
      <c r="C16" s="9">
        <v>220</v>
      </c>
    </row>
    <row r="17" spans="1:3" ht="15">
      <c r="A17" s="1" t="s">
        <v>158</v>
      </c>
      <c r="B17" s="2" t="s">
        <v>159</v>
      </c>
      <c r="C17" s="9">
        <v>42212.56</v>
      </c>
    </row>
    <row r="18" spans="1:3" ht="15">
      <c r="A18" s="1" t="s">
        <v>160</v>
      </c>
      <c r="B18" s="2" t="s">
        <v>161</v>
      </c>
      <c r="C18" s="9">
        <v>33074.42</v>
      </c>
    </row>
    <row r="19" spans="1:3" ht="15">
      <c r="A19" s="1" t="s">
        <v>273</v>
      </c>
      <c r="B19" s="2" t="s">
        <v>274</v>
      </c>
      <c r="C19" s="9">
        <v>0</v>
      </c>
    </row>
    <row r="20" spans="1:3" ht="15">
      <c r="A20" s="1" t="s">
        <v>275</v>
      </c>
      <c r="B20" s="2" t="s">
        <v>233</v>
      </c>
      <c r="C20" s="9">
        <v>0</v>
      </c>
    </row>
    <row r="21" spans="1:3" ht="15">
      <c r="A21" s="1" t="s">
        <v>162</v>
      </c>
      <c r="B21" s="2" t="s">
        <v>163</v>
      </c>
      <c r="C21" s="9">
        <v>44718</v>
      </c>
    </row>
    <row r="22" spans="1:3" ht="15">
      <c r="A22" s="1" t="s">
        <v>164</v>
      </c>
      <c r="B22" s="2" t="s">
        <v>165</v>
      </c>
      <c r="C22" s="9">
        <v>2069</v>
      </c>
    </row>
    <row r="23" spans="1:3" ht="15">
      <c r="A23" s="1" t="s">
        <v>166</v>
      </c>
      <c r="B23" s="2" t="s">
        <v>167</v>
      </c>
      <c r="C23" s="9">
        <v>17606</v>
      </c>
    </row>
    <row r="24" spans="1:3" ht="15">
      <c r="A24" s="1" t="s">
        <v>168</v>
      </c>
      <c r="B24" s="2" t="s">
        <v>169</v>
      </c>
      <c r="C24" s="9">
        <v>1178.5</v>
      </c>
    </row>
    <row r="25" spans="1:3" ht="15">
      <c r="A25" s="1" t="s">
        <v>170</v>
      </c>
      <c r="B25" s="2" t="s">
        <v>171</v>
      </c>
      <c r="C25" s="9">
        <v>112207.9</v>
      </c>
    </row>
    <row r="26" spans="1:3" ht="15">
      <c r="A26" s="1" t="s">
        <v>172</v>
      </c>
      <c r="B26" s="2" t="s">
        <v>173</v>
      </c>
      <c r="C26" s="9">
        <v>0</v>
      </c>
    </row>
    <row r="27" spans="1:3" ht="15">
      <c r="A27" s="1" t="s">
        <v>174</v>
      </c>
      <c r="B27" s="2" t="s">
        <v>175</v>
      </c>
      <c r="C27" s="9">
        <v>1148</v>
      </c>
    </row>
    <row r="28" spans="1:3" ht="15">
      <c r="A28" s="1" t="s">
        <v>176</v>
      </c>
      <c r="B28" s="2" t="s">
        <v>177</v>
      </c>
      <c r="C28" s="9">
        <v>19.6</v>
      </c>
    </row>
    <row r="29" spans="1:4" ht="15">
      <c r="A29" s="28" t="s">
        <v>139</v>
      </c>
      <c r="B29" s="28" t="s">
        <v>178</v>
      </c>
      <c r="C29" s="26">
        <v>461137.97</v>
      </c>
      <c r="D29" s="52"/>
    </row>
    <row r="30" spans="1:3" ht="15">
      <c r="A30" s="6"/>
      <c r="B30" s="6"/>
      <c r="C30" s="9"/>
    </row>
    <row r="31" spans="1:3" ht="15">
      <c r="A31" s="28" t="s">
        <v>139</v>
      </c>
      <c r="B31" s="25" t="s">
        <v>278</v>
      </c>
      <c r="C31" s="26" t="s">
        <v>8</v>
      </c>
    </row>
    <row r="32" spans="1:3" ht="15">
      <c r="A32" s="6" t="s">
        <v>142</v>
      </c>
      <c r="B32" s="6" t="s">
        <v>143</v>
      </c>
      <c r="C32" s="9">
        <v>854</v>
      </c>
    </row>
    <row r="33" spans="1:3" ht="15">
      <c r="A33" s="6" t="s">
        <v>144</v>
      </c>
      <c r="B33" s="6" t="s">
        <v>145</v>
      </c>
      <c r="C33" s="9">
        <v>1337.8</v>
      </c>
    </row>
    <row r="34" spans="1:3" ht="15">
      <c r="A34" s="6" t="s">
        <v>146</v>
      </c>
      <c r="B34" s="6" t="s">
        <v>147</v>
      </c>
      <c r="C34" s="9">
        <v>54502.35</v>
      </c>
    </row>
    <row r="35" spans="1:3" ht="15">
      <c r="A35" s="6" t="s">
        <v>148</v>
      </c>
      <c r="B35" s="6" t="s">
        <v>149</v>
      </c>
      <c r="C35" s="9">
        <v>570.16</v>
      </c>
    </row>
    <row r="36" spans="1:3" ht="15">
      <c r="A36" s="6" t="s">
        <v>150</v>
      </c>
      <c r="B36" s="6" t="s">
        <v>151</v>
      </c>
      <c r="C36" s="9">
        <v>37205.5</v>
      </c>
    </row>
    <row r="37" spans="1:3" ht="15">
      <c r="A37" s="6" t="s">
        <v>152</v>
      </c>
      <c r="B37" s="6" t="s">
        <v>153</v>
      </c>
      <c r="C37" s="9">
        <v>20612.5</v>
      </c>
    </row>
    <row r="38" spans="1:3" ht="15">
      <c r="A38" s="6" t="s">
        <v>154</v>
      </c>
      <c r="B38" s="6" t="s">
        <v>155</v>
      </c>
      <c r="C38" s="9">
        <v>30232.88</v>
      </c>
    </row>
    <row r="39" spans="1:3" ht="15">
      <c r="A39" s="6" t="s">
        <v>156</v>
      </c>
      <c r="B39" s="6" t="s">
        <v>157</v>
      </c>
      <c r="C39" s="9">
        <v>220</v>
      </c>
    </row>
    <row r="40" spans="1:3" ht="15">
      <c r="A40" s="6" t="s">
        <v>158</v>
      </c>
      <c r="B40" s="6" t="s">
        <v>159</v>
      </c>
      <c r="C40" s="9">
        <v>16650.56</v>
      </c>
    </row>
    <row r="41" spans="1:3" ht="15">
      <c r="A41" s="6" t="s">
        <v>160</v>
      </c>
      <c r="B41" s="6" t="s">
        <v>161</v>
      </c>
      <c r="C41" s="9">
        <v>33054.42</v>
      </c>
    </row>
    <row r="42" spans="1:3" ht="15">
      <c r="A42" s="6" t="s">
        <v>273</v>
      </c>
      <c r="B42" s="6" t="s">
        <v>274</v>
      </c>
      <c r="C42" s="9">
        <v>0</v>
      </c>
    </row>
    <row r="43" spans="1:3" ht="15">
      <c r="A43" s="6" t="s">
        <v>275</v>
      </c>
      <c r="B43" s="6" t="s">
        <v>233</v>
      </c>
      <c r="C43" s="9">
        <v>0</v>
      </c>
    </row>
    <row r="44" spans="1:3" ht="15">
      <c r="A44" s="6" t="s">
        <v>162</v>
      </c>
      <c r="B44" s="6" t="s">
        <v>163</v>
      </c>
      <c r="C44" s="9">
        <v>36218</v>
      </c>
    </row>
    <row r="45" spans="1:3" ht="15">
      <c r="A45" s="6" t="s">
        <v>164</v>
      </c>
      <c r="B45" s="6" t="s">
        <v>165</v>
      </c>
      <c r="C45" s="9">
        <v>2069</v>
      </c>
    </row>
    <row r="46" spans="1:3" ht="15">
      <c r="A46" s="6" t="s">
        <v>166</v>
      </c>
      <c r="B46" s="6" t="s">
        <v>167</v>
      </c>
      <c r="C46" s="9">
        <v>17126</v>
      </c>
    </row>
    <row r="47" spans="1:3" ht="15">
      <c r="A47" s="6" t="s">
        <v>168</v>
      </c>
      <c r="B47" s="6" t="s">
        <v>169</v>
      </c>
      <c r="C47" s="9">
        <v>1178.5</v>
      </c>
    </row>
    <row r="48" spans="1:3" ht="15">
      <c r="A48" s="6" t="s">
        <v>170</v>
      </c>
      <c r="B48" s="6" t="s">
        <v>171</v>
      </c>
      <c r="C48" s="9">
        <v>110557.9</v>
      </c>
    </row>
    <row r="49" spans="1:3" ht="15">
      <c r="A49" s="6" t="s">
        <v>172</v>
      </c>
      <c r="B49" s="6" t="s">
        <v>173</v>
      </c>
      <c r="C49" s="9">
        <v>0</v>
      </c>
    </row>
    <row r="50" spans="1:3" ht="15">
      <c r="A50" s="6" t="s">
        <v>174</v>
      </c>
      <c r="B50" s="6" t="s">
        <v>175</v>
      </c>
      <c r="C50" s="9">
        <v>1148</v>
      </c>
    </row>
    <row r="51" spans="1:3" ht="15">
      <c r="A51" s="6" t="s">
        <v>176</v>
      </c>
      <c r="B51" s="6" t="s">
        <v>177</v>
      </c>
      <c r="C51" s="9">
        <v>19.6</v>
      </c>
    </row>
    <row r="52" spans="1:3" ht="15">
      <c r="A52" s="28" t="s">
        <v>139</v>
      </c>
      <c r="B52" s="25" t="s">
        <v>179</v>
      </c>
      <c r="C52" s="26">
        <f>SUM(C32:C51)</f>
        <v>363557.1699999999</v>
      </c>
    </row>
    <row r="53" spans="1:3" ht="15">
      <c r="A53" s="6" t="s">
        <v>139</v>
      </c>
      <c r="B53" s="2" t="s">
        <v>3</v>
      </c>
      <c r="C53" s="7" t="s">
        <v>8</v>
      </c>
    </row>
    <row r="54" spans="1:3" ht="15">
      <c r="A54" s="28" t="s">
        <v>139</v>
      </c>
      <c r="B54" s="25" t="s">
        <v>180</v>
      </c>
      <c r="C54" s="26" t="s">
        <v>8</v>
      </c>
    </row>
    <row r="55" spans="1:3" ht="15">
      <c r="A55" s="6" t="s">
        <v>144</v>
      </c>
      <c r="B55" s="6" t="s">
        <v>145</v>
      </c>
      <c r="C55" s="9">
        <v>0</v>
      </c>
    </row>
    <row r="56" spans="1:3" ht="15">
      <c r="A56" s="6" t="s">
        <v>146</v>
      </c>
      <c r="B56" s="6" t="s">
        <v>147</v>
      </c>
      <c r="C56" s="9">
        <v>15320</v>
      </c>
    </row>
    <row r="57" spans="1:3" ht="15">
      <c r="A57" s="6" t="s">
        <v>148</v>
      </c>
      <c r="B57" s="6" t="s">
        <v>149</v>
      </c>
      <c r="C57" s="9">
        <v>0</v>
      </c>
    </row>
    <row r="58" spans="1:3" ht="15">
      <c r="A58" s="6" t="s">
        <v>150</v>
      </c>
      <c r="B58" s="6" t="s">
        <v>151</v>
      </c>
      <c r="C58" s="9">
        <v>5198.8</v>
      </c>
    </row>
    <row r="59" spans="1:3" ht="15">
      <c r="A59" s="6" t="s">
        <v>152</v>
      </c>
      <c r="B59" s="6" t="s">
        <v>153</v>
      </c>
      <c r="C59" s="9">
        <v>1550</v>
      </c>
    </row>
    <row r="60" spans="1:3" ht="15">
      <c r="A60" s="6" t="s">
        <v>154</v>
      </c>
      <c r="B60" s="6" t="s">
        <v>155</v>
      </c>
      <c r="C60" s="9">
        <v>39300</v>
      </c>
    </row>
    <row r="61" spans="1:3" ht="15">
      <c r="A61" s="6" t="s">
        <v>158</v>
      </c>
      <c r="B61" s="6" t="s">
        <v>159</v>
      </c>
      <c r="C61" s="9">
        <v>25562</v>
      </c>
    </row>
    <row r="62" spans="1:3" ht="15">
      <c r="A62" s="6" t="s">
        <v>160</v>
      </c>
      <c r="B62" s="6" t="s">
        <v>161</v>
      </c>
      <c r="C62" s="9">
        <v>20</v>
      </c>
    </row>
    <row r="63" spans="1:3" ht="15">
      <c r="A63" s="6" t="s">
        <v>162</v>
      </c>
      <c r="B63" s="6" t="s">
        <v>163</v>
      </c>
      <c r="C63" s="9">
        <v>8500</v>
      </c>
    </row>
    <row r="64" spans="1:3" ht="15">
      <c r="A64" s="6" t="s">
        <v>166</v>
      </c>
      <c r="B64" s="6" t="s">
        <v>167</v>
      </c>
      <c r="C64" s="9">
        <v>480</v>
      </c>
    </row>
    <row r="65" spans="1:3" ht="15">
      <c r="A65" s="6" t="s">
        <v>168</v>
      </c>
      <c r="B65" s="6" t="s">
        <v>169</v>
      </c>
      <c r="C65" s="9">
        <v>0</v>
      </c>
    </row>
    <row r="66" spans="1:3" ht="15">
      <c r="A66" s="6" t="s">
        <v>170</v>
      </c>
      <c r="B66" s="6" t="s">
        <v>171</v>
      </c>
      <c r="C66" s="9">
        <v>1650</v>
      </c>
    </row>
    <row r="67" spans="1:3" ht="15">
      <c r="A67" s="28" t="s">
        <v>139</v>
      </c>
      <c r="B67" s="25" t="s">
        <v>181</v>
      </c>
      <c r="C67" s="26">
        <f>SUM(C55:C66)</f>
        <v>97580.8</v>
      </c>
    </row>
    <row r="68" spans="1:3" ht="15">
      <c r="A68" s="6" t="s">
        <v>29</v>
      </c>
      <c r="B68" s="2"/>
      <c r="C68" s="4"/>
    </row>
    <row r="69" spans="1:3" ht="15">
      <c r="A69" s="6"/>
      <c r="B69" s="2"/>
      <c r="C69" s="4"/>
    </row>
    <row r="70" spans="1:3" ht="15">
      <c r="A70" s="6" t="s">
        <v>30</v>
      </c>
      <c r="B70" s="2"/>
      <c r="C70" s="4"/>
    </row>
  </sheetData>
  <conditionalFormatting sqref="A3">
    <cfRule type="expression" priority="109" dxfId="2" stopIfTrue="1">
      <formula>#REF!="Z"</formula>
    </cfRule>
    <cfRule type="expression" priority="110" dxfId="1" stopIfTrue="1">
      <formula>#REF!="T"</formula>
    </cfRule>
    <cfRule type="expression" priority="111" dxfId="24" stopIfTrue="1">
      <formula>#REF!="Y"</formula>
    </cfRule>
  </conditionalFormatting>
  <conditionalFormatting sqref="A4">
    <cfRule type="expression" priority="112" dxfId="2" stopIfTrue="1">
      <formula>#REF!="Z"</formula>
    </cfRule>
    <cfRule type="expression" priority="113" dxfId="1" stopIfTrue="1">
      <formula>#REF!="T"</formula>
    </cfRule>
    <cfRule type="expression" priority="114" dxfId="24" stopIfTrue="1">
      <formula>#REF!="Y"</formula>
    </cfRule>
  </conditionalFormatting>
  <conditionalFormatting sqref="B3:C4 A52:C54 A67:C70 A7:C31">
    <cfRule type="expression" priority="115" dxfId="2" stopIfTrue="1">
      <formula>#REF!="Z"</formula>
    </cfRule>
    <cfRule type="expression" priority="116" dxfId="1" stopIfTrue="1">
      <formula>#REF!="T"</formula>
    </cfRule>
    <cfRule type="expression" priority="117" dxfId="0" stopIfTrue="1">
      <formula>#REF!="Y"</formula>
    </cfRule>
  </conditionalFormatting>
  <conditionalFormatting sqref="A5:C5">
    <cfRule type="expression" priority="124" dxfId="2" stopIfTrue="1">
      <formula>#REF!="Z"</formula>
    </cfRule>
    <cfRule type="expression" priority="125" dxfId="19" stopIfTrue="1">
      <formula>#REF!="T"</formula>
    </cfRule>
    <cfRule type="expression" priority="126" dxfId="0" stopIfTrue="1">
      <formula>#REF!="Y"</formula>
    </cfRule>
  </conditionalFormatting>
  <conditionalFormatting sqref="A6:C6">
    <cfRule type="expression" priority="127" dxfId="2" stopIfTrue="1">
      <formula>#REF!="Z"</formula>
    </cfRule>
    <cfRule type="expression" priority="128" dxfId="19" stopIfTrue="1">
      <formula>#REF!="T"</formula>
    </cfRule>
    <cfRule type="expression" priority="129" dxfId="0" stopIfTrue="1">
      <formula>#REF!="Y"</formula>
    </cfRule>
  </conditionalFormatting>
  <conditionalFormatting sqref="A32:C51">
    <cfRule type="expression" priority="4" dxfId="2" stopIfTrue="1">
      <formula>$E32="Z"</formula>
    </cfRule>
    <cfRule type="expression" priority="5" dxfId="1" stopIfTrue="1">
      <formula>$E32="T"</formula>
    </cfRule>
    <cfRule type="expression" priority="6" dxfId="0" stopIfTrue="1">
      <formula>$E32="Y"</formula>
    </cfRule>
  </conditionalFormatting>
  <conditionalFormatting sqref="A55:C66">
    <cfRule type="expression" priority="1" dxfId="2" stopIfTrue="1">
      <formula>$G55="Z"</formula>
    </cfRule>
    <cfRule type="expression" priority="2" dxfId="1" stopIfTrue="1">
      <formula>$G55="T"</formula>
    </cfRule>
    <cfRule type="expression" priority="3" dxfId="0" stopIfTrue="1">
      <formula>$G55="Y"</formula>
    </cfRule>
  </conditionalFormatting>
  <printOptions/>
  <pageMargins left="0.7086614173228347" right="0.7086614173228347" top="0.8661417322834646" bottom="0.866141732283464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 topLeftCell="A1">
      <selection activeCell="D25" sqref="D25"/>
    </sheetView>
  </sheetViews>
  <sheetFormatPr defaultColWidth="9.140625" defaultRowHeight="15"/>
  <cols>
    <col min="2" max="2" width="44.421875" style="0" customWidth="1"/>
    <col min="3" max="3" width="16.00390625" style="0" customWidth="1"/>
  </cols>
  <sheetData>
    <row r="1" ht="15">
      <c r="C1" s="48" t="s">
        <v>210</v>
      </c>
    </row>
    <row r="3" spans="1:3" ht="15.75">
      <c r="A3" s="11" t="s">
        <v>0</v>
      </c>
      <c r="B3" s="22" t="s">
        <v>217</v>
      </c>
      <c r="C3" s="19"/>
    </row>
    <row r="4" spans="1:3" ht="15">
      <c r="A4" s="11" t="s">
        <v>1</v>
      </c>
      <c r="B4" s="33" t="s">
        <v>385</v>
      </c>
      <c r="C4" s="20"/>
    </row>
    <row r="5" spans="1:3" ht="15">
      <c r="A5" s="15" t="s">
        <v>139</v>
      </c>
      <c r="B5" s="16" t="s">
        <v>3</v>
      </c>
      <c r="C5" s="21" t="s">
        <v>4</v>
      </c>
    </row>
    <row r="6" spans="1:3" ht="15">
      <c r="A6" s="15" t="s">
        <v>182</v>
      </c>
      <c r="B6" s="16" t="s">
        <v>6</v>
      </c>
      <c r="C6" s="21" t="s">
        <v>7</v>
      </c>
    </row>
    <row r="7" spans="1:3" ht="15">
      <c r="A7" s="1" t="s">
        <v>139</v>
      </c>
      <c r="B7" s="2" t="s">
        <v>3</v>
      </c>
      <c r="C7" s="7" t="s">
        <v>8</v>
      </c>
    </row>
    <row r="8" spans="1:3" ht="15">
      <c r="A8" s="28" t="s">
        <v>279</v>
      </c>
      <c r="B8" s="25"/>
      <c r="C8" s="26" t="s">
        <v>191</v>
      </c>
    </row>
    <row r="9" spans="1:3" ht="15">
      <c r="A9" s="6" t="s">
        <v>280</v>
      </c>
      <c r="B9" s="6" t="s">
        <v>281</v>
      </c>
      <c r="C9" s="7">
        <v>12900</v>
      </c>
    </row>
    <row r="10" spans="1:3" ht="15">
      <c r="A10" s="6" t="s">
        <v>282</v>
      </c>
      <c r="B10" s="6" t="s">
        <v>283</v>
      </c>
      <c r="C10" s="7">
        <v>12500</v>
      </c>
    </row>
    <row r="11" spans="1:3" ht="15">
      <c r="A11" s="6" t="s">
        <v>284</v>
      </c>
      <c r="B11" s="6" t="s">
        <v>285</v>
      </c>
      <c r="C11" s="7">
        <v>7650</v>
      </c>
    </row>
    <row r="12" spans="1:3" ht="15">
      <c r="A12" s="6" t="s">
        <v>286</v>
      </c>
      <c r="B12" s="6" t="s">
        <v>287</v>
      </c>
      <c r="C12" s="7">
        <v>7200</v>
      </c>
    </row>
    <row r="13" spans="1:3" ht="15">
      <c r="A13" s="6" t="s">
        <v>288</v>
      </c>
      <c r="B13" s="6" t="s">
        <v>289</v>
      </c>
      <c r="C13" s="7">
        <v>6900</v>
      </c>
    </row>
    <row r="14" spans="1:3" ht="15">
      <c r="A14" s="6" t="s">
        <v>290</v>
      </c>
      <c r="B14" s="6" t="s">
        <v>291</v>
      </c>
      <c r="C14" s="7">
        <v>5800</v>
      </c>
    </row>
    <row r="15" spans="1:3" ht="15">
      <c r="A15" s="6" t="s">
        <v>292</v>
      </c>
      <c r="B15" s="6" t="s">
        <v>293</v>
      </c>
      <c r="C15" s="7">
        <v>4500</v>
      </c>
    </row>
    <row r="16" spans="1:3" ht="15">
      <c r="A16" s="6" t="s">
        <v>294</v>
      </c>
      <c r="B16" s="6" t="s">
        <v>295</v>
      </c>
      <c r="C16" s="7">
        <v>4300</v>
      </c>
    </row>
    <row r="17" spans="1:3" ht="15">
      <c r="A17" s="6" t="s">
        <v>296</v>
      </c>
      <c r="B17" s="6" t="s">
        <v>297</v>
      </c>
      <c r="C17" s="7">
        <v>3500</v>
      </c>
    </row>
    <row r="18" spans="1:3" ht="15">
      <c r="A18" s="6" t="s">
        <v>298</v>
      </c>
      <c r="B18" s="6" t="s">
        <v>299</v>
      </c>
      <c r="C18" s="7">
        <v>3062</v>
      </c>
    </row>
    <row r="19" spans="1:3" ht="15">
      <c r="A19" s="6" t="s">
        <v>300</v>
      </c>
      <c r="B19" s="6" t="s">
        <v>301</v>
      </c>
      <c r="C19" s="7">
        <v>2800</v>
      </c>
    </row>
    <row r="20" spans="1:3" ht="15">
      <c r="A20" s="6" t="s">
        <v>302</v>
      </c>
      <c r="B20" s="6" t="s">
        <v>303</v>
      </c>
      <c r="C20" s="7">
        <v>2500</v>
      </c>
    </row>
    <row r="21" spans="1:3" ht="15">
      <c r="A21" s="6" t="s">
        <v>304</v>
      </c>
      <c r="B21" s="6" t="s">
        <v>305</v>
      </c>
      <c r="C21" s="7">
        <v>1550</v>
      </c>
    </row>
    <row r="22" spans="1:3" ht="15">
      <c r="A22" s="6" t="s">
        <v>185</v>
      </c>
      <c r="B22" s="6" t="s">
        <v>306</v>
      </c>
      <c r="C22" s="7">
        <v>1500</v>
      </c>
    </row>
    <row r="23" spans="1:3" ht="15">
      <c r="A23" s="6" t="s">
        <v>307</v>
      </c>
      <c r="B23" s="6" t="s">
        <v>308</v>
      </c>
      <c r="C23" s="7">
        <v>1500</v>
      </c>
    </row>
    <row r="24" spans="1:3" ht="15">
      <c r="A24" s="6" t="s">
        <v>309</v>
      </c>
      <c r="B24" s="6" t="s">
        <v>310</v>
      </c>
      <c r="C24" s="7">
        <v>1500</v>
      </c>
    </row>
    <row r="25" spans="1:3" ht="15">
      <c r="A25" s="6" t="s">
        <v>311</v>
      </c>
      <c r="B25" s="6" t="s">
        <v>312</v>
      </c>
      <c r="C25" s="7">
        <v>1400</v>
      </c>
    </row>
    <row r="26" spans="1:3" ht="15">
      <c r="A26" s="6" t="s">
        <v>313</v>
      </c>
      <c r="B26" s="6" t="s">
        <v>314</v>
      </c>
      <c r="C26" s="7">
        <v>1200</v>
      </c>
    </row>
    <row r="27" spans="1:3" ht="15">
      <c r="A27" s="6" t="s">
        <v>315</v>
      </c>
      <c r="B27" s="6" t="s">
        <v>316</v>
      </c>
      <c r="C27" s="7">
        <v>1000</v>
      </c>
    </row>
    <row r="28" spans="1:3" ht="15">
      <c r="A28" s="6" t="s">
        <v>317</v>
      </c>
      <c r="B28" s="6" t="s">
        <v>318</v>
      </c>
      <c r="C28" s="7">
        <v>1000</v>
      </c>
    </row>
    <row r="29" spans="1:3" ht="15">
      <c r="A29" s="6" t="s">
        <v>319</v>
      </c>
      <c r="B29" s="6" t="s">
        <v>320</v>
      </c>
      <c r="C29" s="7">
        <v>900</v>
      </c>
    </row>
    <row r="30" spans="1:3" ht="15">
      <c r="A30" s="6" t="s">
        <v>321</v>
      </c>
      <c r="B30" s="6" t="s">
        <v>322</v>
      </c>
      <c r="C30" s="7">
        <v>850</v>
      </c>
    </row>
    <row r="31" spans="1:3" ht="15">
      <c r="A31" s="6" t="s">
        <v>323</v>
      </c>
      <c r="B31" s="6" t="s">
        <v>324</v>
      </c>
      <c r="C31" s="7">
        <v>800</v>
      </c>
    </row>
    <row r="32" spans="1:3" ht="15">
      <c r="A32" s="6" t="s">
        <v>325</v>
      </c>
      <c r="B32" s="6" t="s">
        <v>326</v>
      </c>
      <c r="C32" s="7">
        <v>800</v>
      </c>
    </row>
    <row r="33" spans="1:3" ht="15">
      <c r="A33" s="6" t="s">
        <v>327</v>
      </c>
      <c r="B33" s="6" t="s">
        <v>328</v>
      </c>
      <c r="C33" s="7">
        <v>700</v>
      </c>
    </row>
    <row r="34" spans="1:3" ht="15">
      <c r="A34" s="6" t="s">
        <v>329</v>
      </c>
      <c r="B34" s="6" t="s">
        <v>330</v>
      </c>
      <c r="C34" s="7">
        <v>600</v>
      </c>
    </row>
    <row r="35" spans="1:3" ht="15">
      <c r="A35" s="6" t="s">
        <v>331</v>
      </c>
      <c r="B35" s="6" t="s">
        <v>332</v>
      </c>
      <c r="C35" s="7">
        <v>600</v>
      </c>
    </row>
    <row r="36" spans="1:3" ht="15">
      <c r="A36" s="6" t="s">
        <v>333</v>
      </c>
      <c r="B36" s="6" t="s">
        <v>334</v>
      </c>
      <c r="C36" s="7">
        <v>600</v>
      </c>
    </row>
    <row r="37" spans="1:3" ht="15">
      <c r="A37" s="6" t="s">
        <v>335</v>
      </c>
      <c r="B37" s="6" t="s">
        <v>336</v>
      </c>
      <c r="C37" s="7">
        <v>600</v>
      </c>
    </row>
    <row r="38" spans="1:3" ht="15">
      <c r="A38" s="6" t="s">
        <v>337</v>
      </c>
      <c r="B38" s="6" t="s">
        <v>338</v>
      </c>
      <c r="C38" s="7">
        <v>575.5</v>
      </c>
    </row>
    <row r="39" spans="1:3" ht="15">
      <c r="A39" s="6" t="s">
        <v>339</v>
      </c>
      <c r="B39" s="6" t="s">
        <v>340</v>
      </c>
      <c r="C39" s="7">
        <v>515.3</v>
      </c>
    </row>
    <row r="40" spans="1:3" ht="15">
      <c r="A40" s="6" t="s">
        <v>341</v>
      </c>
      <c r="B40" s="6" t="s">
        <v>342</v>
      </c>
      <c r="C40" s="7">
        <v>500</v>
      </c>
    </row>
    <row r="41" spans="1:3" ht="15">
      <c r="A41" s="6" t="s">
        <v>343</v>
      </c>
      <c r="B41" s="6" t="s">
        <v>344</v>
      </c>
      <c r="C41" s="7">
        <v>500</v>
      </c>
    </row>
    <row r="42" spans="1:3" ht="15">
      <c r="A42" s="6" t="s">
        <v>345</v>
      </c>
      <c r="B42" s="6" t="s">
        <v>346</v>
      </c>
      <c r="C42" s="7">
        <v>500</v>
      </c>
    </row>
    <row r="43" spans="1:3" ht="15">
      <c r="A43" s="6" t="s">
        <v>347</v>
      </c>
      <c r="B43" s="6" t="s">
        <v>348</v>
      </c>
      <c r="C43" s="7">
        <v>500</v>
      </c>
    </row>
    <row r="44" spans="1:3" ht="15">
      <c r="A44" s="6" t="s">
        <v>349</v>
      </c>
      <c r="B44" s="6" t="s">
        <v>350</v>
      </c>
      <c r="C44" s="7">
        <v>480</v>
      </c>
    </row>
    <row r="45" spans="1:3" ht="15">
      <c r="A45" s="6" t="s">
        <v>351</v>
      </c>
      <c r="B45" s="6" t="s">
        <v>352</v>
      </c>
      <c r="C45" s="7">
        <v>450</v>
      </c>
    </row>
    <row r="46" spans="1:3" ht="15">
      <c r="A46" s="6" t="s">
        <v>353</v>
      </c>
      <c r="B46" s="6" t="s">
        <v>354</v>
      </c>
      <c r="C46" s="7">
        <v>358</v>
      </c>
    </row>
    <row r="47" spans="1:3" ht="15">
      <c r="A47" s="6" t="s">
        <v>355</v>
      </c>
      <c r="B47" s="6" t="s">
        <v>356</v>
      </c>
      <c r="C47" s="7">
        <v>300</v>
      </c>
    </row>
    <row r="48" spans="1:3" ht="15">
      <c r="A48" s="6" t="s">
        <v>357</v>
      </c>
      <c r="B48" s="6" t="s">
        <v>358</v>
      </c>
      <c r="C48" s="7">
        <v>300</v>
      </c>
    </row>
    <row r="49" spans="1:3" ht="15">
      <c r="A49" s="6" t="s">
        <v>359</v>
      </c>
      <c r="B49" s="6" t="s">
        <v>360</v>
      </c>
      <c r="C49" s="7">
        <v>250</v>
      </c>
    </row>
    <row r="50" spans="1:3" ht="15">
      <c r="A50" s="6" t="s">
        <v>361</v>
      </c>
      <c r="B50" s="6" t="s">
        <v>362</v>
      </c>
      <c r="C50" s="7">
        <v>250</v>
      </c>
    </row>
    <row r="51" spans="1:3" ht="15">
      <c r="A51" s="6" t="s">
        <v>363</v>
      </c>
      <c r="B51" s="6" t="s">
        <v>364</v>
      </c>
      <c r="C51" s="7">
        <v>200</v>
      </c>
    </row>
    <row r="52" spans="1:3" ht="15">
      <c r="A52" s="6" t="s">
        <v>365</v>
      </c>
      <c r="B52" s="6" t="s">
        <v>366</v>
      </c>
      <c r="C52" s="7">
        <v>200</v>
      </c>
    </row>
    <row r="53" spans="1:3" ht="15">
      <c r="A53" s="6" t="s">
        <v>367</v>
      </c>
      <c r="B53" s="6" t="s">
        <v>368</v>
      </c>
      <c r="C53" s="7">
        <v>200</v>
      </c>
    </row>
    <row r="54" spans="1:3" ht="15">
      <c r="A54" s="6" t="s">
        <v>369</v>
      </c>
      <c r="B54" s="6" t="s">
        <v>370</v>
      </c>
      <c r="C54" s="7">
        <v>200</v>
      </c>
    </row>
    <row r="55" spans="1:3" ht="15">
      <c r="A55" s="6" t="s">
        <v>371</v>
      </c>
      <c r="B55" s="6" t="s">
        <v>372</v>
      </c>
      <c r="C55" s="7">
        <v>200</v>
      </c>
    </row>
    <row r="56" spans="1:3" ht="15">
      <c r="A56" s="6" t="s">
        <v>373</v>
      </c>
      <c r="B56" s="6" t="s">
        <v>374</v>
      </c>
      <c r="C56" s="7">
        <v>200</v>
      </c>
    </row>
    <row r="57" spans="1:3" ht="15">
      <c r="A57" s="6" t="s">
        <v>375</v>
      </c>
      <c r="B57" s="6" t="s">
        <v>376</v>
      </c>
      <c r="C57" s="7">
        <v>50</v>
      </c>
    </row>
    <row r="58" spans="1:3" ht="15">
      <c r="A58" s="6" t="s">
        <v>377</v>
      </c>
      <c r="B58" s="6" t="s">
        <v>378</v>
      </c>
      <c r="C58" s="7">
        <v>50</v>
      </c>
    </row>
    <row r="59" spans="1:3" ht="15">
      <c r="A59" s="6" t="s">
        <v>379</v>
      </c>
      <c r="B59" s="6" t="s">
        <v>380</v>
      </c>
      <c r="C59" s="7">
        <v>50</v>
      </c>
    </row>
    <row r="60" spans="1:3" ht="15">
      <c r="A60" s="6" t="s">
        <v>381</v>
      </c>
      <c r="B60" s="6" t="s">
        <v>382</v>
      </c>
      <c r="C60" s="7">
        <v>20</v>
      </c>
    </row>
    <row r="61" spans="1:3" ht="15">
      <c r="A61" s="6" t="s">
        <v>383</v>
      </c>
      <c r="B61" s="6" t="s">
        <v>384</v>
      </c>
      <c r="C61" s="7">
        <v>20</v>
      </c>
    </row>
    <row r="62" spans="1:3" ht="15">
      <c r="A62" s="28" t="s">
        <v>139</v>
      </c>
      <c r="B62" s="25" t="s">
        <v>181</v>
      </c>
      <c r="C62" s="26">
        <f>SUM(C9:C61)</f>
        <v>97580.8</v>
      </c>
    </row>
    <row r="63" spans="1:3" ht="15">
      <c r="A63" s="6" t="s">
        <v>29</v>
      </c>
      <c r="B63" s="2"/>
      <c r="C63" s="7"/>
    </row>
    <row r="64" spans="1:3" ht="15">
      <c r="A64" s="6" t="s">
        <v>188</v>
      </c>
      <c r="B64" s="2"/>
      <c r="C64" s="7"/>
    </row>
    <row r="65" spans="1:3" ht="15">
      <c r="A65" s="6" t="s">
        <v>30</v>
      </c>
      <c r="B65" s="2"/>
      <c r="C65" s="7"/>
    </row>
  </sheetData>
  <conditionalFormatting sqref="A9:C61">
    <cfRule type="expression" priority="7" dxfId="2" stopIfTrue="1">
      <formula>$F9="Z"</formula>
    </cfRule>
    <cfRule type="expression" priority="8" dxfId="1" stopIfTrue="1">
      <formula>$F9="T"</formula>
    </cfRule>
    <cfRule type="expression" priority="9" dxfId="0" stopIfTrue="1">
      <formula>$F9="Y"</formula>
    </cfRule>
  </conditionalFormatting>
  <conditionalFormatting sqref="A7:C7 B3:C4 A63:C65">
    <cfRule type="expression" priority="136" dxfId="2" stopIfTrue="1">
      <formula>#REF!="Z"</formula>
    </cfRule>
    <cfRule type="expression" priority="137" dxfId="1" stopIfTrue="1">
      <formula>#REF!="T"</formula>
    </cfRule>
    <cfRule type="expression" priority="138" dxfId="0" stopIfTrue="1">
      <formula>#REF!="Y"</formula>
    </cfRule>
  </conditionalFormatting>
  <conditionalFormatting sqref="A3">
    <cfRule type="expression" priority="151" dxfId="2" stopIfTrue="1">
      <formula>#REF!="Z"</formula>
    </cfRule>
    <cfRule type="expression" priority="152" dxfId="1" stopIfTrue="1">
      <formula>#REF!="T"</formula>
    </cfRule>
    <cfRule type="expression" priority="153" dxfId="24" stopIfTrue="1">
      <formula>#REF!="Y"</formula>
    </cfRule>
  </conditionalFormatting>
  <conditionalFormatting sqref="A4">
    <cfRule type="expression" priority="154" dxfId="2" stopIfTrue="1">
      <formula>#REF!="Z"</formula>
    </cfRule>
    <cfRule type="expression" priority="155" dxfId="1" stopIfTrue="1">
      <formula>#REF!="T"</formula>
    </cfRule>
    <cfRule type="expression" priority="156" dxfId="24" stopIfTrue="1">
      <formula>#REF!="Y"</formula>
    </cfRule>
  </conditionalFormatting>
  <conditionalFormatting sqref="A5:C5">
    <cfRule type="expression" priority="157" dxfId="2" stopIfTrue="1">
      <formula>#REF!="Z"</formula>
    </cfRule>
    <cfRule type="expression" priority="158" dxfId="19" stopIfTrue="1">
      <formula>#REF!="T"</formula>
    </cfRule>
    <cfRule type="expression" priority="159" dxfId="0" stopIfTrue="1">
      <formula>#REF!="Y"</formula>
    </cfRule>
  </conditionalFormatting>
  <conditionalFormatting sqref="A6:C6">
    <cfRule type="expression" priority="160" dxfId="2" stopIfTrue="1">
      <formula>#REF!="Z"</formula>
    </cfRule>
    <cfRule type="expression" priority="161" dxfId="19" stopIfTrue="1">
      <formula>#REF!="T"</formula>
    </cfRule>
    <cfRule type="expression" priority="162" dxfId="0" stopIfTrue="1">
      <formula>#REF!="Y"</formula>
    </cfRule>
  </conditionalFormatting>
  <conditionalFormatting sqref="A8:C8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A62:C6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 topLeftCell="A1">
      <selection activeCell="C39" sqref="C39"/>
    </sheetView>
  </sheetViews>
  <sheetFormatPr defaultColWidth="9.140625" defaultRowHeight="15"/>
  <cols>
    <col min="3" max="3" width="47.7109375" style="0" customWidth="1"/>
    <col min="4" max="4" width="13.28125" style="0" customWidth="1"/>
  </cols>
  <sheetData>
    <row r="1" ht="15">
      <c r="D1" s="49" t="s">
        <v>211</v>
      </c>
    </row>
    <row r="2" ht="10.5" customHeight="1"/>
    <row r="3" spans="1:4" ht="15.75">
      <c r="A3" s="35" t="s">
        <v>0</v>
      </c>
      <c r="B3" s="36"/>
      <c r="C3" s="37" t="s">
        <v>389</v>
      </c>
      <c r="D3" s="38"/>
    </row>
    <row r="4" spans="1:4" ht="15">
      <c r="A4" s="35" t="s">
        <v>1</v>
      </c>
      <c r="B4" s="35"/>
      <c r="C4" s="39" t="s">
        <v>390</v>
      </c>
      <c r="D4" s="38"/>
    </row>
    <row r="5" spans="1:4" ht="15">
      <c r="A5" s="40" t="s">
        <v>139</v>
      </c>
      <c r="B5" s="40" t="s">
        <v>139</v>
      </c>
      <c r="C5" s="41" t="s">
        <v>3</v>
      </c>
      <c r="D5" s="42" t="s">
        <v>189</v>
      </c>
    </row>
    <row r="6" spans="1:4" ht="15">
      <c r="A6" s="40" t="s">
        <v>182</v>
      </c>
      <c r="B6" s="40" t="s">
        <v>183</v>
      </c>
      <c r="C6" s="41" t="s">
        <v>6</v>
      </c>
      <c r="D6" s="43" t="s">
        <v>190</v>
      </c>
    </row>
    <row r="7" spans="1:4" ht="15">
      <c r="A7" s="1" t="s">
        <v>139</v>
      </c>
      <c r="B7" s="1" t="s">
        <v>139</v>
      </c>
      <c r="C7" s="2" t="s">
        <v>192</v>
      </c>
      <c r="D7" s="9" t="s">
        <v>191</v>
      </c>
    </row>
    <row r="8" spans="1:4" ht="15">
      <c r="A8" s="1" t="s">
        <v>193</v>
      </c>
      <c r="B8" s="1" t="s">
        <v>194</v>
      </c>
      <c r="C8" s="2" t="s">
        <v>195</v>
      </c>
      <c r="D8" s="9">
        <v>8143</v>
      </c>
    </row>
    <row r="9" spans="1:4" ht="15">
      <c r="A9" s="1" t="s">
        <v>139</v>
      </c>
      <c r="B9" s="1" t="s">
        <v>139</v>
      </c>
      <c r="C9" s="2" t="s">
        <v>3</v>
      </c>
      <c r="D9" s="9" t="s">
        <v>191</v>
      </c>
    </row>
    <row r="10" spans="1:4" ht="15">
      <c r="A10" s="1" t="s">
        <v>139</v>
      </c>
      <c r="B10" s="1" t="s">
        <v>139</v>
      </c>
      <c r="C10" s="2" t="s">
        <v>196</v>
      </c>
      <c r="D10" s="9" t="s">
        <v>191</v>
      </c>
    </row>
    <row r="11" spans="1:4" ht="15">
      <c r="A11" s="6" t="s">
        <v>186</v>
      </c>
      <c r="B11" s="1" t="s">
        <v>194</v>
      </c>
      <c r="C11" s="6" t="s">
        <v>195</v>
      </c>
      <c r="D11" s="9">
        <v>7158</v>
      </c>
    </row>
    <row r="12" spans="1:4" ht="15">
      <c r="A12" s="6" t="s">
        <v>139</v>
      </c>
      <c r="B12" s="1" t="s">
        <v>139</v>
      </c>
      <c r="C12" s="6" t="s">
        <v>3</v>
      </c>
      <c r="D12" s="9" t="s">
        <v>191</v>
      </c>
    </row>
    <row r="13" spans="1:4" ht="15">
      <c r="A13" s="6" t="s">
        <v>139</v>
      </c>
      <c r="B13" s="1" t="s">
        <v>139</v>
      </c>
      <c r="C13" s="6" t="s">
        <v>197</v>
      </c>
      <c r="D13" s="9" t="s">
        <v>191</v>
      </c>
    </row>
    <row r="14" spans="1:4" ht="15">
      <c r="A14" s="6" t="s">
        <v>186</v>
      </c>
      <c r="B14" s="1" t="s">
        <v>194</v>
      </c>
      <c r="C14" s="6" t="s">
        <v>195</v>
      </c>
      <c r="D14" s="9">
        <v>7641</v>
      </c>
    </row>
    <row r="15" spans="1:4" ht="15">
      <c r="A15" s="6" t="s">
        <v>139</v>
      </c>
      <c r="B15" s="1" t="s">
        <v>139</v>
      </c>
      <c r="C15" s="6" t="s">
        <v>3</v>
      </c>
      <c r="D15" s="9" t="s">
        <v>191</v>
      </c>
    </row>
    <row r="16" spans="1:4" ht="15">
      <c r="A16" s="6" t="s">
        <v>139</v>
      </c>
      <c r="B16" s="1" t="s">
        <v>139</v>
      </c>
      <c r="C16" s="6" t="s">
        <v>198</v>
      </c>
      <c r="D16" s="9" t="s">
        <v>191</v>
      </c>
    </row>
    <row r="17" spans="1:4" ht="15">
      <c r="A17" s="6" t="s">
        <v>186</v>
      </c>
      <c r="B17" s="1" t="s">
        <v>194</v>
      </c>
      <c r="C17" s="6" t="s">
        <v>195</v>
      </c>
      <c r="D17" s="9">
        <v>6788</v>
      </c>
    </row>
    <row r="18" spans="1:4" ht="15">
      <c r="A18" s="6" t="s">
        <v>139</v>
      </c>
      <c r="B18" s="1" t="s">
        <v>139</v>
      </c>
      <c r="C18" s="6" t="s">
        <v>3</v>
      </c>
      <c r="D18" s="9" t="s">
        <v>191</v>
      </c>
    </row>
    <row r="19" spans="1:4" ht="15">
      <c r="A19" s="6" t="s">
        <v>139</v>
      </c>
      <c r="B19" s="1" t="s">
        <v>139</v>
      </c>
      <c r="C19" s="54" t="s">
        <v>386</v>
      </c>
      <c r="D19" s="9" t="s">
        <v>191</v>
      </c>
    </row>
    <row r="20" spans="1:4" ht="15">
      <c r="A20" s="6" t="s">
        <v>184</v>
      </c>
      <c r="B20" s="1" t="s">
        <v>194</v>
      </c>
      <c r="C20" s="6" t="s">
        <v>195</v>
      </c>
      <c r="D20" s="9">
        <v>3756</v>
      </c>
    </row>
    <row r="21" spans="1:4" ht="15">
      <c r="A21" s="6"/>
      <c r="B21" s="1"/>
      <c r="C21" s="6"/>
      <c r="D21" s="9"/>
    </row>
    <row r="22" spans="1:4" ht="15">
      <c r="A22" s="6" t="s">
        <v>139</v>
      </c>
      <c r="B22" s="1" t="s">
        <v>139</v>
      </c>
      <c r="C22" s="54" t="s">
        <v>199</v>
      </c>
      <c r="D22" s="9" t="s">
        <v>191</v>
      </c>
    </row>
    <row r="23" spans="1:4" ht="15">
      <c r="A23" s="6" t="s">
        <v>187</v>
      </c>
      <c r="B23" s="1" t="s">
        <v>194</v>
      </c>
      <c r="C23" s="6" t="s">
        <v>195</v>
      </c>
      <c r="D23" s="9">
        <v>5308</v>
      </c>
    </row>
    <row r="24" spans="1:4" ht="15">
      <c r="A24" s="6"/>
      <c r="B24" s="1"/>
      <c r="C24" s="6"/>
      <c r="D24" s="9"/>
    </row>
    <row r="25" spans="1:4" ht="15">
      <c r="A25" s="6" t="s">
        <v>139</v>
      </c>
      <c r="B25" s="1" t="s">
        <v>139</v>
      </c>
      <c r="C25" s="6" t="s">
        <v>200</v>
      </c>
      <c r="D25" s="9" t="s">
        <v>191</v>
      </c>
    </row>
    <row r="26" spans="1:4" ht="15">
      <c r="A26" s="6" t="s">
        <v>201</v>
      </c>
      <c r="B26" s="1" t="s">
        <v>194</v>
      </c>
      <c r="C26" s="6" t="s">
        <v>195</v>
      </c>
      <c r="D26" s="9">
        <v>48</v>
      </c>
    </row>
    <row r="27" spans="1:4" ht="15">
      <c r="A27" s="6" t="s">
        <v>139</v>
      </c>
      <c r="B27" s="1" t="s">
        <v>139</v>
      </c>
      <c r="C27" s="6" t="s">
        <v>3</v>
      </c>
      <c r="D27" s="9" t="s">
        <v>191</v>
      </c>
    </row>
    <row r="28" spans="1:4" ht="15">
      <c r="A28" s="6" t="s">
        <v>139</v>
      </c>
      <c r="B28" s="1" t="s">
        <v>139</v>
      </c>
      <c r="C28" s="6" t="s">
        <v>202</v>
      </c>
      <c r="D28" s="9" t="s">
        <v>191</v>
      </c>
    </row>
    <row r="29" spans="1:4" ht="15">
      <c r="A29" s="6" t="s">
        <v>203</v>
      </c>
      <c r="B29" s="1" t="s">
        <v>194</v>
      </c>
      <c r="C29" s="6" t="s">
        <v>195</v>
      </c>
      <c r="D29" s="9">
        <v>461</v>
      </c>
    </row>
    <row r="30" spans="1:4" ht="15">
      <c r="A30" s="6" t="s">
        <v>139</v>
      </c>
      <c r="B30" s="1" t="s">
        <v>139</v>
      </c>
      <c r="C30" s="6" t="s">
        <v>3</v>
      </c>
      <c r="D30" s="9" t="s">
        <v>191</v>
      </c>
    </row>
    <row r="31" spans="1:4" ht="15">
      <c r="A31" s="6" t="s">
        <v>139</v>
      </c>
      <c r="B31" s="1" t="s">
        <v>139</v>
      </c>
      <c r="C31" s="6" t="s">
        <v>204</v>
      </c>
      <c r="D31" s="9" t="s">
        <v>191</v>
      </c>
    </row>
    <row r="32" spans="1:4" ht="15">
      <c r="A32" s="6" t="s">
        <v>187</v>
      </c>
      <c r="B32" s="1" t="s">
        <v>194</v>
      </c>
      <c r="C32" s="6" t="s">
        <v>195</v>
      </c>
      <c r="D32" s="9">
        <v>7640</v>
      </c>
    </row>
    <row r="33" spans="1:4" ht="15">
      <c r="A33" s="6"/>
      <c r="B33" s="1"/>
      <c r="C33" s="6"/>
      <c r="D33" s="9"/>
    </row>
    <row r="34" spans="1:4" ht="15">
      <c r="A34" s="6" t="s">
        <v>139</v>
      </c>
      <c r="B34" s="1" t="s">
        <v>139</v>
      </c>
      <c r="C34" s="6" t="s">
        <v>205</v>
      </c>
      <c r="D34" s="9" t="s">
        <v>191</v>
      </c>
    </row>
    <row r="35" spans="1:4" ht="15">
      <c r="A35" s="6" t="s">
        <v>206</v>
      </c>
      <c r="B35" s="1" t="s">
        <v>194</v>
      </c>
      <c r="C35" s="6" t="s">
        <v>195</v>
      </c>
      <c r="D35" s="9">
        <v>786</v>
      </c>
    </row>
    <row r="36" spans="1:4" ht="15">
      <c r="A36" s="6"/>
      <c r="B36" s="1"/>
      <c r="C36" s="6"/>
      <c r="D36" s="9"/>
    </row>
    <row r="37" spans="1:4" ht="15">
      <c r="A37" s="6" t="s">
        <v>139</v>
      </c>
      <c r="B37" s="1" t="s">
        <v>139</v>
      </c>
      <c r="C37" s="54" t="s">
        <v>207</v>
      </c>
      <c r="D37" s="9" t="s">
        <v>191</v>
      </c>
    </row>
    <row r="38" spans="1:4" ht="15">
      <c r="A38" s="6" t="s">
        <v>201</v>
      </c>
      <c r="B38" s="1" t="s">
        <v>194</v>
      </c>
      <c r="C38" s="6" t="s">
        <v>195</v>
      </c>
      <c r="D38" s="9">
        <v>873</v>
      </c>
    </row>
    <row r="39" spans="1:4" ht="15">
      <c r="A39" s="6"/>
      <c r="B39" s="1"/>
      <c r="C39" s="6"/>
      <c r="D39" s="9"/>
    </row>
    <row r="40" spans="1:4" ht="15">
      <c r="A40" s="6" t="s">
        <v>139</v>
      </c>
      <c r="B40" s="1" t="s">
        <v>139</v>
      </c>
      <c r="C40" s="6" t="s">
        <v>208</v>
      </c>
      <c r="D40" s="9" t="s">
        <v>191</v>
      </c>
    </row>
    <row r="41" spans="1:4" ht="15">
      <c r="A41" s="6" t="s">
        <v>209</v>
      </c>
      <c r="B41" s="1" t="s">
        <v>194</v>
      </c>
      <c r="C41" s="6" t="s">
        <v>195</v>
      </c>
      <c r="D41" s="9">
        <v>50</v>
      </c>
    </row>
    <row r="42" spans="1:4" ht="15">
      <c r="A42" s="6"/>
      <c r="B42" s="1"/>
      <c r="C42" s="6"/>
      <c r="D42" s="9"/>
    </row>
    <row r="43" spans="1:4" ht="15">
      <c r="A43" s="6" t="s">
        <v>139</v>
      </c>
      <c r="B43" s="10" t="s">
        <v>139</v>
      </c>
      <c r="C43" s="53" t="s">
        <v>387</v>
      </c>
      <c r="D43" s="9" t="s">
        <v>191</v>
      </c>
    </row>
    <row r="44" spans="1:4" ht="15">
      <c r="A44" s="7"/>
      <c r="B44" s="10" t="s">
        <v>194</v>
      </c>
      <c r="C44" s="9" t="s">
        <v>388</v>
      </c>
      <c r="D44" s="9">
        <f>D23+D26+D29+D32+D35+D38+D41</f>
        <v>15166</v>
      </c>
    </row>
    <row r="45" spans="1:4" ht="15">
      <c r="A45" s="6" t="s">
        <v>29</v>
      </c>
      <c r="B45" s="2"/>
      <c r="C45" s="7"/>
      <c r="D45" s="5"/>
    </row>
    <row r="46" spans="1:4" ht="15">
      <c r="A46" s="6" t="s">
        <v>391</v>
      </c>
      <c r="B46" s="2"/>
      <c r="C46" s="7"/>
      <c r="D46" s="5"/>
    </row>
    <row r="47" spans="1:4" ht="15">
      <c r="A47" s="6" t="s">
        <v>30</v>
      </c>
      <c r="B47" s="2"/>
      <c r="C47" s="7"/>
      <c r="D47" s="5"/>
    </row>
  </sheetData>
  <conditionalFormatting sqref="A7:D18 A21:D43">
    <cfRule type="expression" priority="7" dxfId="2" stopIfTrue="1">
      <formula>$F7="Z"</formula>
    </cfRule>
    <cfRule type="expression" priority="8" dxfId="1" stopIfTrue="1">
      <formula>$F7="T"</formula>
    </cfRule>
    <cfRule type="expression" priority="9" dxfId="0" stopIfTrue="1">
      <formula>$F7="Y"</formula>
    </cfRule>
  </conditionalFormatting>
  <conditionalFormatting sqref="A19:D20">
    <cfRule type="expression" priority="10" dxfId="2" stopIfTrue="1">
      <formula>$F44="Z"</formula>
    </cfRule>
    <cfRule type="expression" priority="11" dxfId="1" stopIfTrue="1">
      <formula>$F44="T"</formula>
    </cfRule>
    <cfRule type="expression" priority="12" dxfId="0" stopIfTrue="1">
      <formula>$F44="Y"</formula>
    </cfRule>
  </conditionalFormatting>
  <conditionalFormatting sqref="B44">
    <cfRule type="expression" priority="4" dxfId="2" stopIfTrue="1">
      <formula>$F44="Z"</formula>
    </cfRule>
    <cfRule type="expression" priority="5" dxfId="1" stopIfTrue="1">
      <formula>$F44="T"</formula>
    </cfRule>
    <cfRule type="expression" priority="6" dxfId="0" stopIfTrue="1">
      <formula>$F44="Y"</formula>
    </cfRule>
  </conditionalFormatting>
  <conditionalFormatting sqref="A45:C47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2021-02-19T11:15:30Z</dcterms:modified>
  <cp:category/>
  <cp:version/>
  <cp:contentType/>
  <cp:contentStatus/>
</cp:coreProperties>
</file>