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8496" activeTab="0"/>
  </bookViews>
  <sheets>
    <sheet name="RO č. 13, 15.11.2023" sheetId="3" r:id="rId1"/>
  </sheets>
  <definedNames/>
  <calcPr calcId="162913"/>
</workbook>
</file>

<file path=xl/sharedStrings.xml><?xml version="1.0" encoding="utf-8"?>
<sst xmlns="http://schemas.openxmlformats.org/spreadsheetml/2006/main" count="302" uniqueCount="217">
  <si>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</si>
  <si>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</si>
  <si>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</si>
  <si>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</si>
  <si>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</si>
  <si>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</si>
  <si>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</si>
  <si>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</si>
  <si>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</si>
  <si>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</si>
  <si>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</si>
  <si>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</si>
  <si>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</si>
  <si>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</si>
  <si>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</si>
  <si>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</si>
  <si>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</si>
  <si>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</si>
  <si>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</si>
  <si>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</si>
  <si>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</si>
  <si>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</si>
  <si>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</si>
  <si>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</si>
  <si>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</si>
  <si>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</si>
  <si>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</si>
  <si>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</si>
  <si>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</si>
  <si>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</si>
  <si>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</si>
  <si>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</si>
  <si>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</si>
  <si>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Rekapitulace celkového rozpočtu města na rok 2023 včetně RO</t>
  </si>
  <si>
    <t>Celkové výdaje (BV+I)</t>
  </si>
  <si>
    <t>3.</t>
  </si>
  <si>
    <t>P = příjmy   V = výdaje   NZ = nově zařazeno do R2023</t>
  </si>
  <si>
    <t>4.</t>
  </si>
  <si>
    <t>NZ</t>
  </si>
  <si>
    <t>5.</t>
  </si>
  <si>
    <t>6.</t>
  </si>
  <si>
    <t>7.</t>
  </si>
  <si>
    <t xml:space="preserve">Rozpočtové opatření č. 13/2023 - změna schváleného rozpočtu roku 2023 - listopad  (údaje v tis. Kč) </t>
  </si>
  <si>
    <t>č. 13</t>
  </si>
  <si>
    <t>25.10.2023</t>
  </si>
  <si>
    <t>15.11.2023</t>
  </si>
  <si>
    <t>Otrokovice, 15.11.2023</t>
  </si>
  <si>
    <t>90002</t>
  </si>
  <si>
    <t>1105</t>
  </si>
  <si>
    <t>Příjem nein. dotace ze SFŽP na realizaci projektu Akční plán zlep. kvality ovzduší</t>
  </si>
  <si>
    <t>Akční plán zlep. kvality ovzduší - platy zaměstnanců</t>
  </si>
  <si>
    <t xml:space="preserve">Akční plán zlep. kvality ovzduší - sociální zabezpečení </t>
  </si>
  <si>
    <t>Akční plán zlep. kvality ovzduší - zdravotní pojištění</t>
  </si>
  <si>
    <t>Příjem nein. dotace od ZK na Obědy do škol VI. pro ZŠ Trávníky</t>
  </si>
  <si>
    <t>00200</t>
  </si>
  <si>
    <t>0359</t>
  </si>
  <si>
    <t>Transfer nein. dotace od ZK na Obědy do škol VI. pro ZŠ Trávníky</t>
  </si>
  <si>
    <t>PROV převod fin. prostředků z položky budovy, haly a stavby</t>
  </si>
  <si>
    <t xml:space="preserve">PROV převod finančních prostředků na opravy a udržování     </t>
  </si>
  <si>
    <t>0656</t>
  </si>
  <si>
    <t>MP Platy zaměstnanců v pracovním poměru</t>
  </si>
  <si>
    <t>MP Odchodné dle z. 553/1991 Sb.</t>
  </si>
  <si>
    <t>MP Služby školení a vzdělávání</t>
  </si>
  <si>
    <t>MP Poskytnuté náhrady</t>
  </si>
  <si>
    <t xml:space="preserve">KST Nákup ostatních služeb                            </t>
  </si>
  <si>
    <t xml:space="preserve">KST Nákup materiálu jinde nezařazený                  </t>
  </si>
  <si>
    <t>3399</t>
  </si>
  <si>
    <t>5494</t>
  </si>
  <si>
    <t>3639</t>
  </si>
  <si>
    <t>5169</t>
  </si>
  <si>
    <t>2306</t>
  </si>
  <si>
    <t>KST Transfery obyvatelstvu (OMO)</t>
  </si>
  <si>
    <t>KST Nákup materiálu j. n. (OMO)</t>
  </si>
  <si>
    <t>EKO Snížení energetické náročnosti budovy MPO poskytnutí příplatku</t>
  </si>
  <si>
    <t>EKO Snížení energetické náročnosti budovy MPO inv. dotace</t>
  </si>
  <si>
    <t>0516</t>
  </si>
  <si>
    <t>Nein. dotace na činnost v r. 2023 pro ADRA o.p.s., IČ 61388122</t>
  </si>
  <si>
    <t>0490</t>
  </si>
  <si>
    <t>MP Drobný dlouhodobý hmotný majetek, mobilní telefony</t>
  </si>
  <si>
    <t>MP Ostatní nákupy jinde nezařazené, členský poplatek ve Svazu ob. a měst. policií</t>
  </si>
  <si>
    <t>PROV zpracování dat</t>
  </si>
  <si>
    <t>6171</t>
  </si>
  <si>
    <t>PROV licence antivirového programu</t>
  </si>
  <si>
    <t>0483</t>
  </si>
  <si>
    <t>0470</t>
  </si>
  <si>
    <t xml:space="preserve">Příjem nein. dotace od ZK pro SENIOR př. org., ISS 1373730, denní stacionář </t>
  </si>
  <si>
    <t>00100</t>
  </si>
  <si>
    <t xml:space="preserve">Transfer nein. dotace od ZK pro SENIOR př. org., ISS 1373730, denní stacionář </t>
  </si>
  <si>
    <t>Příjem nein. dotace od ZK pro SENIOR př. org., ISS 2119454, pečovatelská služba</t>
  </si>
  <si>
    <t>Transfer nein. dotace od ZK pro SENIOR př. org., ISS 2119454, pečovatelská služba</t>
  </si>
  <si>
    <t>1244</t>
  </si>
  <si>
    <t>0746</t>
  </si>
  <si>
    <t>0180</t>
  </si>
  <si>
    <t>0730</t>
  </si>
  <si>
    <t>0333</t>
  </si>
  <si>
    <t>8.</t>
  </si>
  <si>
    <t>2466</t>
  </si>
  <si>
    <t>OŠK Záštita starostky</t>
  </si>
  <si>
    <t>OŠK Fin. dar pro SRPŠ při ZŠ Trávníky Otrokovice, z.s. - ples pro žáky 9. ročníku ZŠ</t>
  </si>
  <si>
    <t>OŠK Transfery obyvatelstvu</t>
  </si>
  <si>
    <t>OŠK Věcné dary</t>
  </si>
  <si>
    <t>SA Trávníky - stroje a zařízení - zvýšení</t>
  </si>
  <si>
    <t>0325</t>
  </si>
  <si>
    <t>0624</t>
  </si>
  <si>
    <t>0604</t>
  </si>
  <si>
    <t>0608</t>
  </si>
  <si>
    <t>0720</t>
  </si>
  <si>
    <t>9.</t>
  </si>
  <si>
    <t>10.</t>
  </si>
  <si>
    <t>11.</t>
  </si>
  <si>
    <t>12.</t>
  </si>
  <si>
    <t>13.</t>
  </si>
  <si>
    <t>TEHOS SA Trávníky, DDHM - snížení</t>
  </si>
  <si>
    <t>TEHOS SA Trávníky, studená voda - zvýšení</t>
  </si>
  <si>
    <t>TEHOS SA Trávníky, ost. služby - snížení</t>
  </si>
  <si>
    <t>TEHOS ROŠ, ost. služby - zvýšení</t>
  </si>
  <si>
    <t>TEHOS MK ost. sl. - zvýšení</t>
  </si>
  <si>
    <t>TEHOS SH ost. služby - snížení</t>
  </si>
  <si>
    <t>TEHOS ROŠ ost. služby - zvýšení</t>
  </si>
  <si>
    <t>TEHOS SAB teplo - zvýšení</t>
  </si>
  <si>
    <t>TEHOS SAB materiál - zvýšení</t>
  </si>
  <si>
    <t>TEHOS SAB ost. Služby - snížení</t>
  </si>
  <si>
    <t>TEHOS ROŠ elektrika - zvýšení</t>
  </si>
  <si>
    <t>TEHOS ROŠ studená voda - snížení</t>
  </si>
  <si>
    <t>OŠK MěÚ el. enegrie - přesun na teplo u MK</t>
  </si>
  <si>
    <t>OŠK MK Baťov - zvýšení záloh za teplo</t>
  </si>
  <si>
    <t>0328</t>
  </si>
  <si>
    <t>0331</t>
  </si>
  <si>
    <t>0445</t>
  </si>
  <si>
    <t>SOC KD Trávníky teplá voda</t>
  </si>
  <si>
    <t>SOC KD Trávníky věcné dary</t>
  </si>
  <si>
    <t>SOC KD Kvítkovice plyn</t>
  </si>
  <si>
    <t>SOC KD Kvítkovice věcné dary</t>
  </si>
  <si>
    <t>SOC SPOD studená voda</t>
  </si>
  <si>
    <t>SOC SPOD DHDM nákup monitoru</t>
  </si>
  <si>
    <t>14.</t>
  </si>
  <si>
    <t>15.</t>
  </si>
  <si>
    <t>0326</t>
  </si>
  <si>
    <t>0327</t>
  </si>
  <si>
    <t>16.</t>
  </si>
  <si>
    <t>8615</t>
  </si>
  <si>
    <t>0700</t>
  </si>
  <si>
    <t>0200</t>
  </si>
  <si>
    <t>0830</t>
  </si>
  <si>
    <t>8614</t>
  </si>
  <si>
    <t>0053</t>
  </si>
  <si>
    <t>17.</t>
  </si>
  <si>
    <t>KRŘ JSDH Otrokovice Ostatní platy</t>
  </si>
  <si>
    <t>KRŘ JSDH Otrokovice Ostatní povinné pojistné placené zaměstnavatelem</t>
  </si>
  <si>
    <t>KRŘ JSDH Otrokovice Odměny za využití počítačových programů</t>
  </si>
  <si>
    <t>KRŘ JSDH Otrokovice Ochranné pomůcky</t>
  </si>
  <si>
    <t>KRŘ JSDH Otrokovice Nákup materiálu jinde nezařazený</t>
  </si>
  <si>
    <t>KRŘ JSDH Otrokovice Pohonné hmoty a maziva</t>
  </si>
  <si>
    <t>KRŘ JSDH Otrokovice Služby elektronických komunikací</t>
  </si>
  <si>
    <t>KRŘ JSDH Otrokovice Opravy a udržování</t>
  </si>
  <si>
    <t>KRŘ JSDH Otrokovice Dopravní prostředky</t>
  </si>
  <si>
    <t>KRŘ JSDH Kvítkovice Ostatní platy</t>
  </si>
  <si>
    <t>KRŘ JSDH Kvítkovice Potraviny</t>
  </si>
  <si>
    <t>KRŘ JSDH Kvítkovice Ochranné pomůcky</t>
  </si>
  <si>
    <t>KRŘ JSDH Kvítkovice Nákup materiálu jinde nezařazený</t>
  </si>
  <si>
    <t>KRŘ JSDH Kvítkovice Plyn</t>
  </si>
  <si>
    <t>KRŘ JSDH Kvítkovice Elektrická energie</t>
  </si>
  <si>
    <t>KRŘ JSDH Kvítkovice Pohonné hmoty a maziva</t>
  </si>
  <si>
    <t>KRŘ JSDH Otrokovice Ostatní osobní výdaje</t>
  </si>
  <si>
    <t>KRŘ JSDH Otrokovice Prádlo, oděv, obuv s výjimkou ochranných pomůcek</t>
  </si>
  <si>
    <t>KRŘ JSDH Otrokovice Drobný dlouhodobý hmotný majetek</t>
  </si>
  <si>
    <t>KRŘ JSDH Otrokovice Služby peněžních ústavů</t>
  </si>
  <si>
    <t>KRŘ JSDH Otrokovice Služby školení a vzdělávání</t>
  </si>
  <si>
    <t>KRŘ JSDH Kvítkovice Ostatní povinné pojistné placené zaměstnavatelem</t>
  </si>
  <si>
    <t>KRŘ JSDH Kvítkovice prádlo, oděv. Obuv s výjimkou ochranných pomůcek</t>
  </si>
  <si>
    <t>KRŘ JSDH Kvítkovice Drobný dlouhodobý majetek</t>
  </si>
  <si>
    <t>KRŘ JSDH Kvítkovice Služby elektronických komunikací</t>
  </si>
  <si>
    <t>KRŘ JSDH Kvítkovice Služby peněžních ústavů</t>
  </si>
  <si>
    <t>KRŘ JSDH Kvítkovice Služby školení a vzdělávání</t>
  </si>
  <si>
    <t>KRŘ JSDH Kvítkovice Nákup ostatních služeb</t>
  </si>
  <si>
    <t>KRŘ Sociální zabezpečení</t>
  </si>
  <si>
    <t>KRŘ Drobný dlouhodobý hmotný majetek</t>
  </si>
  <si>
    <t>KRŘ Nákup ostatních služeb</t>
  </si>
  <si>
    <t>KRŘ Cestovné</t>
  </si>
  <si>
    <t>KRŘ Služby elektronických komunikací</t>
  </si>
  <si>
    <t>Zvýšení příjmu za dividendy</t>
  </si>
  <si>
    <t>3429</t>
  </si>
  <si>
    <t>9334</t>
  </si>
  <si>
    <t>9311</t>
  </si>
  <si>
    <t>2182</t>
  </si>
  <si>
    <t>3612</t>
  </si>
  <si>
    <t>7253</t>
  </si>
  <si>
    <t>5512</t>
  </si>
  <si>
    <t>2162</t>
  </si>
  <si>
    <t>OM Nebytové prostory ve správě města</t>
  </si>
  <si>
    <t>5362</t>
  </si>
  <si>
    <t>18.</t>
  </si>
  <si>
    <t>EKO odvod DPH zvýšení</t>
  </si>
  <si>
    <t>OŠK Fin. dar pro Rokec Zlín z.s. závody "O cenu města Otrokovice" v akr. rokenrolu</t>
  </si>
  <si>
    <t>OŠK Fin. dar pro Jezdecký klub Zlín, spolek, jezdecké závody v Tlumačově</t>
  </si>
  <si>
    <t>OM Městské byty - přesun na pol. Veřejné WC+sprcha Havlíčkova-provoz</t>
  </si>
  <si>
    <t>OM Veřejné WC+sprcha Havlíčkova-provoz</t>
  </si>
  <si>
    <t>OM geodetické podklady</t>
  </si>
  <si>
    <t>OM Městské byty - přesun na pol. Městské byty v městských domech</t>
  </si>
  <si>
    <t>OM Městské byty v městských domech</t>
  </si>
  <si>
    <t>OM Městské byty - přesun na pol. Náklady neobsazené byty</t>
  </si>
  <si>
    <t>OM Náklady neobsazené byty</t>
  </si>
  <si>
    <t>ORM Revitalizace ROŠ</t>
  </si>
  <si>
    <t>3613</t>
  </si>
  <si>
    <t>0603</t>
  </si>
  <si>
    <t>ORM OB přetěsnění mezipan. spár</t>
  </si>
  <si>
    <t>ORM nám. 3. května čp. 1342</t>
  </si>
  <si>
    <t>ORM Náves Kvítkovice</t>
  </si>
  <si>
    <t>ORM DPS Hlavní 1161 rekonstrukce</t>
  </si>
  <si>
    <t>ORM Hasičská zbrojnice Kvítkovice</t>
  </si>
  <si>
    <t>0678</t>
  </si>
  <si>
    <t>19.</t>
  </si>
  <si>
    <t>OM výkupy pozemků - přesun na pol. Nebytové prostory ve správě města-OMP</t>
  </si>
  <si>
    <t>OM výkupy pozemků - přesun na pol. OM - geodetické podklady</t>
  </si>
  <si>
    <t>Příloha k us. RMO/13/20/23</t>
  </si>
  <si>
    <t>Nein. dotace poskytovatelům soc. služeb, dle us. č. RMO/39/20/23</t>
  </si>
  <si>
    <r>
      <t xml:space="preserve">OŠK Fin. dar. pro TJ Jiskra Otrokovice, z.s. Turnaj házenkářských legend </t>
    </r>
    <r>
      <rPr>
        <sz val="9"/>
        <rFont val="Arial"/>
        <family val="2"/>
      </rPr>
      <t>RMO/12/20/23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</si>
</sst>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9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4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4" xfId="0" applyNumberFormat="1" applyFont="1" applyFill="1" applyBorder="1"/>
    <xf numFmtId="0" fontId="3" fillId="0" borderId="3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1" fillId="0" borderId="6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7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8" xfId="0" applyFont="1" applyBorder="1"/>
    <xf numFmtId="4" fontId="1" fillId="3" borderId="9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horizontal="left"/>
    </xf>
    <xf numFmtId="4" fontId="3" fillId="0" borderId="3" xfId="0" applyNumberFormat="1" applyFont="1" applyBorder="1"/>
    <xf numFmtId="4" fontId="1" fillId="0" borderId="3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0" fillId="0" borderId="0" xfId="0" applyBorder="1"/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4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22" applyNumberFormat="1" applyFont="1" applyFill="1" applyBorder="1" applyAlignment="1">
      <alignment horizontal="center" vertical="center" wrapText="1"/>
      <protection/>
    </xf>
    <xf numFmtId="49" fontId="1" fillId="0" borderId="2" xfId="22" applyNumberFormat="1" applyFont="1" applyFill="1" applyBorder="1" applyAlignment="1">
      <alignment horizontal="left" vertical="center" wrapText="1"/>
      <protection/>
    </xf>
    <xf numFmtId="49" fontId="1" fillId="0" borderId="2" xfId="22" applyNumberFormat="1" applyFont="1" applyFill="1" applyBorder="1" applyAlignment="1">
      <alignment horizontal="center" vertical="center" wrapText="1"/>
      <protection/>
    </xf>
    <xf numFmtId="49" fontId="1" fillId="0" borderId="5" xfId="22" applyNumberFormat="1" applyFont="1" applyFill="1" applyBorder="1" applyAlignment="1">
      <alignment horizontal="left" vertical="center" wrapText="1"/>
      <protection/>
    </xf>
    <xf numFmtId="0" fontId="3" fillId="5" borderId="5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8" fillId="0" borderId="0" xfId="0" applyFont="1"/>
    <xf numFmtId="4" fontId="12" fillId="0" borderId="0" xfId="0" applyNumberFormat="1" applyFont="1" applyFill="1" applyBorder="1" applyAlignment="1">
      <alignment horizontal="right"/>
    </xf>
    <xf numFmtId="0" fontId="8" fillId="0" borderId="3" xfId="0" applyFont="1" applyBorder="1"/>
    <xf numFmtId="0" fontId="8" fillId="0" borderId="0" xfId="0" applyFont="1" applyAlignment="1">
      <alignment vertical="center"/>
    </xf>
    <xf numFmtId="4" fontId="13" fillId="0" borderId="0" xfId="0" applyNumberFormat="1" applyFont="1" applyBorder="1"/>
    <xf numFmtId="0" fontId="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5" xfId="23" applyNumberFormat="1" applyFont="1" applyFill="1" applyBorder="1" applyAlignment="1">
      <alignment horizontal="left" vertical="center"/>
      <protection/>
    </xf>
    <xf numFmtId="49" fontId="7" fillId="0" borderId="5" xfId="0" applyNumberFormat="1" applyFont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center" wrapText="1"/>
    </xf>
    <xf numFmtId="4" fontId="1" fillId="3" borderId="5" xfId="0" applyNumberFormat="1" applyFont="1" applyFill="1" applyBorder="1"/>
    <xf numFmtId="4" fontId="1" fillId="0" borderId="5" xfId="0" applyNumberFormat="1" applyFont="1" applyBorder="1"/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vertical="center"/>
    </xf>
    <xf numFmtId="40" fontId="7" fillId="0" borderId="5" xfId="0" applyNumberFormat="1" applyFont="1" applyBorder="1" applyAlignment="1">
      <alignment vertical="center"/>
    </xf>
    <xf numFmtId="40" fontId="11" fillId="0" borderId="5" xfId="0" applyNumberFormat="1" applyFont="1" applyBorder="1" applyAlignment="1">
      <alignment vertical="center"/>
    </xf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7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798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rgb="FFFFFF99"/>
        </patternFill>
      </fill>
      <border/>
    </dxf>
    <dxf>
      <font>
        <b/>
        <i val="0"/>
        <condense val="0"/>
        <extend val="0"/>
      </font>
      <fill>
        <patternFill>
          <bgColor rgb="FFCCFFFF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zoomScale="110" zoomScaleNormal="110" workbookViewId="0" topLeftCell="A22">
      <selection activeCell="D36" sqref="D36"/>
    </sheetView>
  </sheetViews>
  <sheetFormatPr defaultColWidth="9.140625" defaultRowHeight="15"/>
  <cols>
    <col min="1" max="1" width="4.00390625" style="0" customWidth="1"/>
    <col min="2" max="2" width="71.7109375" style="0" customWidth="1"/>
    <col min="3" max="3" width="4.140625" style="0" customWidth="1"/>
    <col min="4" max="4" width="10.140625" style="0" customWidth="1"/>
    <col min="5" max="6" width="7.28125" style="0" customWidth="1"/>
    <col min="7" max="7" width="6.7109375" style="0" customWidth="1"/>
    <col min="8" max="8" width="10.140625" style="0" customWidth="1"/>
    <col min="9" max="9" width="11.28125" style="0" customWidth="1"/>
    <col min="10" max="10" width="10.140625" style="0" customWidth="1"/>
    <col min="11" max="11" width="23.57421875" style="103" customWidth="1"/>
  </cols>
  <sheetData>
    <row r="1" spans="1:10" ht="12.9" customHeight="1">
      <c r="A1" s="1" t="s">
        <v>42</v>
      </c>
      <c r="B1" s="37"/>
      <c r="C1" s="2"/>
      <c r="D1" s="2"/>
      <c r="E1" s="3"/>
      <c r="F1" s="3"/>
      <c r="G1" s="3"/>
      <c r="H1" s="192" t="s">
        <v>214</v>
      </c>
      <c r="I1" s="192"/>
      <c r="J1" s="192"/>
    </row>
    <row r="2" spans="1:10" ht="12.9" customHeight="1">
      <c r="A2" s="4" t="s">
        <v>0</v>
      </c>
      <c r="B2" s="193" t="s">
        <v>1</v>
      </c>
      <c r="C2" s="4"/>
      <c r="D2" s="4" t="s">
        <v>2</v>
      </c>
      <c r="E2" s="193" t="s">
        <v>3</v>
      </c>
      <c r="F2" s="193" t="s">
        <v>4</v>
      </c>
      <c r="G2" s="193" t="s">
        <v>5</v>
      </c>
      <c r="H2" s="4" t="s">
        <v>6</v>
      </c>
      <c r="I2" s="4" t="s">
        <v>7</v>
      </c>
      <c r="J2" s="4" t="s">
        <v>8</v>
      </c>
    </row>
    <row r="3" spans="1:10" ht="12.9" customHeight="1">
      <c r="A3" s="5" t="s">
        <v>9</v>
      </c>
      <c r="B3" s="194"/>
      <c r="C3" s="5"/>
      <c r="D3" s="5" t="s">
        <v>10</v>
      </c>
      <c r="E3" s="194"/>
      <c r="F3" s="194"/>
      <c r="G3" s="194"/>
      <c r="H3" s="5" t="s">
        <v>11</v>
      </c>
      <c r="I3" s="5" t="s">
        <v>43</v>
      </c>
      <c r="J3" s="5" t="s">
        <v>11</v>
      </c>
    </row>
    <row r="4" spans="1:3" ht="12.9" customHeight="1">
      <c r="A4" s="78" t="s">
        <v>12</v>
      </c>
      <c r="B4" s="79"/>
      <c r="C4" s="80"/>
    </row>
    <row r="5" spans="1:11" s="53" customFormat="1" ht="12.9" customHeight="1">
      <c r="A5" s="189" t="s">
        <v>13</v>
      </c>
      <c r="B5" s="77" t="s">
        <v>49</v>
      </c>
      <c r="C5" s="93" t="s">
        <v>38</v>
      </c>
      <c r="D5" s="94" t="s">
        <v>47</v>
      </c>
      <c r="E5" s="95"/>
      <c r="F5" s="95">
        <v>4113</v>
      </c>
      <c r="G5" s="96" t="s">
        <v>48</v>
      </c>
      <c r="H5" s="82">
        <v>0</v>
      </c>
      <c r="I5" s="97">
        <v>268.12</v>
      </c>
      <c r="J5" s="98">
        <f>H5+I5</f>
        <v>268.12</v>
      </c>
      <c r="K5" s="103"/>
    </row>
    <row r="6" spans="1:11" s="53" customFormat="1" ht="12.9" customHeight="1">
      <c r="A6" s="190"/>
      <c r="B6" s="84" t="s">
        <v>50</v>
      </c>
      <c r="C6" s="42"/>
      <c r="D6" s="41" t="s">
        <v>47</v>
      </c>
      <c r="E6" s="108">
        <v>6171</v>
      </c>
      <c r="F6" s="108">
        <v>5011</v>
      </c>
      <c r="G6" s="41" t="s">
        <v>48</v>
      </c>
      <c r="H6" s="55">
        <v>187.53</v>
      </c>
      <c r="I6" s="56">
        <v>200.1</v>
      </c>
      <c r="J6" s="81">
        <f>H6+I6</f>
        <v>387.63</v>
      </c>
      <c r="K6" s="103"/>
    </row>
    <row r="7" spans="1:11" s="53" customFormat="1" ht="12.9" customHeight="1">
      <c r="A7" s="190"/>
      <c r="B7" s="84" t="s">
        <v>51</v>
      </c>
      <c r="C7" s="42"/>
      <c r="D7" s="88">
        <v>90002</v>
      </c>
      <c r="E7" s="88">
        <v>6171</v>
      </c>
      <c r="F7" s="88">
        <v>5031</v>
      </c>
      <c r="G7" s="41" t="s">
        <v>48</v>
      </c>
      <c r="H7" s="55">
        <v>44.4</v>
      </c>
      <c r="I7" s="56">
        <v>50.023</v>
      </c>
      <c r="J7" s="81">
        <f aca="true" t="shared" si="0" ref="J7:J15">H7+I7</f>
        <v>94.423</v>
      </c>
      <c r="K7" s="103"/>
    </row>
    <row r="8" spans="1:11" s="53" customFormat="1" ht="12.9" customHeight="1">
      <c r="A8" s="191"/>
      <c r="B8" s="84" t="s">
        <v>52</v>
      </c>
      <c r="C8" s="87"/>
      <c r="D8" s="87">
        <v>90002</v>
      </c>
      <c r="E8" s="85">
        <v>6171</v>
      </c>
      <c r="F8" s="85">
        <v>5032</v>
      </c>
      <c r="G8" s="86" t="s">
        <v>48</v>
      </c>
      <c r="H8" s="55">
        <v>16.77</v>
      </c>
      <c r="I8" s="56">
        <v>18</v>
      </c>
      <c r="J8" s="81">
        <f t="shared" si="0"/>
        <v>34.769999999999996</v>
      </c>
      <c r="K8" s="103"/>
    </row>
    <row r="9" spans="1:11" s="53" customFormat="1" ht="12.9" customHeight="1">
      <c r="A9" s="189" t="s">
        <v>14</v>
      </c>
      <c r="B9" s="84" t="s">
        <v>53</v>
      </c>
      <c r="C9" s="155"/>
      <c r="D9" s="41" t="s">
        <v>54</v>
      </c>
      <c r="E9" s="154"/>
      <c r="F9" s="154">
        <v>4122</v>
      </c>
      <c r="G9" s="41" t="s">
        <v>55</v>
      </c>
      <c r="H9" s="55">
        <v>4.76</v>
      </c>
      <c r="I9" s="56">
        <v>32.23</v>
      </c>
      <c r="J9" s="81">
        <f t="shared" si="0"/>
        <v>36.989999999999995</v>
      </c>
      <c r="K9" s="103"/>
    </row>
    <row r="10" spans="1:11" s="53" customFormat="1" ht="12.9" customHeight="1">
      <c r="A10" s="190"/>
      <c r="B10" s="84" t="s">
        <v>56</v>
      </c>
      <c r="C10" s="155"/>
      <c r="D10" s="41" t="s">
        <v>54</v>
      </c>
      <c r="E10" s="154">
        <v>3113</v>
      </c>
      <c r="F10" s="154">
        <v>5336</v>
      </c>
      <c r="G10" s="41" t="s">
        <v>55</v>
      </c>
      <c r="H10" s="55">
        <v>4.76</v>
      </c>
      <c r="I10" s="56">
        <v>32.23</v>
      </c>
      <c r="J10" s="81">
        <f t="shared" si="0"/>
        <v>36.989999999999995</v>
      </c>
      <c r="K10" s="103"/>
    </row>
    <row r="11" spans="1:11" s="53" customFormat="1" ht="12.9" customHeight="1">
      <c r="A11" s="189" t="s">
        <v>35</v>
      </c>
      <c r="B11" s="92" t="s">
        <v>85</v>
      </c>
      <c r="C11" s="42"/>
      <c r="D11" s="41" t="s">
        <v>86</v>
      </c>
      <c r="E11" s="110"/>
      <c r="F11" s="75">
        <v>4122</v>
      </c>
      <c r="G11" s="41" t="s">
        <v>83</v>
      </c>
      <c r="H11" s="55">
        <v>982.09</v>
      </c>
      <c r="I11" s="56">
        <v>12.64</v>
      </c>
      <c r="J11" s="81">
        <f t="shared" si="0"/>
        <v>994.73</v>
      </c>
      <c r="K11" s="103"/>
    </row>
    <row r="12" spans="1:11" s="53" customFormat="1" ht="12.9" customHeight="1">
      <c r="A12" s="190"/>
      <c r="B12" s="126" t="s">
        <v>87</v>
      </c>
      <c r="C12" s="42"/>
      <c r="D12" s="41" t="s">
        <v>86</v>
      </c>
      <c r="E12" s="124">
        <v>4356</v>
      </c>
      <c r="F12" s="75">
        <v>5336</v>
      </c>
      <c r="G12" s="41" t="s">
        <v>83</v>
      </c>
      <c r="H12" s="55">
        <v>982.09</v>
      </c>
      <c r="I12" s="56">
        <v>12.64</v>
      </c>
      <c r="J12" s="81">
        <f t="shared" si="0"/>
        <v>994.73</v>
      </c>
      <c r="K12" s="103"/>
    </row>
    <row r="13" spans="1:11" s="53" customFormat="1" ht="12.9" customHeight="1">
      <c r="A13" s="190"/>
      <c r="B13" s="92" t="s">
        <v>88</v>
      </c>
      <c r="C13" s="42"/>
      <c r="D13" s="41" t="s">
        <v>86</v>
      </c>
      <c r="E13" s="124"/>
      <c r="F13" s="75">
        <v>4122</v>
      </c>
      <c r="G13" s="41" t="s">
        <v>84</v>
      </c>
      <c r="H13" s="55">
        <v>3797</v>
      </c>
      <c r="I13" s="56">
        <v>46.83</v>
      </c>
      <c r="J13" s="81">
        <f t="shared" si="0"/>
        <v>3843.83</v>
      </c>
      <c r="K13" s="103"/>
    </row>
    <row r="14" spans="1:11" s="53" customFormat="1" ht="12.9" customHeight="1">
      <c r="A14" s="191"/>
      <c r="B14" s="92" t="s">
        <v>89</v>
      </c>
      <c r="C14" s="42"/>
      <c r="D14" s="41" t="s">
        <v>86</v>
      </c>
      <c r="E14" s="110">
        <v>4351</v>
      </c>
      <c r="F14" s="75">
        <v>5336</v>
      </c>
      <c r="G14" s="41" t="s">
        <v>84</v>
      </c>
      <c r="H14" s="55">
        <v>3797</v>
      </c>
      <c r="I14" s="56">
        <v>46.83</v>
      </c>
      <c r="J14" s="81">
        <f t="shared" si="0"/>
        <v>3843.83</v>
      </c>
      <c r="K14" s="103"/>
    </row>
    <row r="15" spans="1:11" s="53" customFormat="1" ht="12.9" customHeight="1">
      <c r="A15" s="156" t="s">
        <v>37</v>
      </c>
      <c r="B15" s="92" t="s">
        <v>180</v>
      </c>
      <c r="C15" s="42"/>
      <c r="D15" s="41"/>
      <c r="E15" s="156">
        <v>6310</v>
      </c>
      <c r="F15" s="75">
        <v>2142</v>
      </c>
      <c r="G15" s="41"/>
      <c r="H15" s="55">
        <v>2000</v>
      </c>
      <c r="I15" s="56">
        <v>2800</v>
      </c>
      <c r="J15" s="81">
        <f t="shared" si="0"/>
        <v>4800</v>
      </c>
      <c r="K15" s="103"/>
    </row>
    <row r="16" spans="1:10" ht="12.9" customHeight="1">
      <c r="A16" s="6"/>
      <c r="B16" s="7"/>
      <c r="C16" s="8"/>
      <c r="D16" s="8"/>
      <c r="E16" s="186" t="s">
        <v>15</v>
      </c>
      <c r="F16" s="186"/>
      <c r="G16" s="186"/>
      <c r="H16" s="99">
        <f>H5+H9+H11+H13+H15</f>
        <v>6783.85</v>
      </c>
      <c r="I16" s="99">
        <f aca="true" t="shared" si="1" ref="I16:J16">I5+I9+I11+I13+I15</f>
        <v>3159.82</v>
      </c>
      <c r="J16" s="99">
        <f t="shared" si="1"/>
        <v>9943.67</v>
      </c>
    </row>
    <row r="17" spans="1:12" ht="12.9" customHeight="1">
      <c r="A17" s="6"/>
      <c r="B17" s="9" t="s">
        <v>36</v>
      </c>
      <c r="C17" s="8"/>
      <c r="D17" s="8"/>
      <c r="E17" s="187" t="s">
        <v>16</v>
      </c>
      <c r="F17" s="187"/>
      <c r="G17" s="187"/>
      <c r="H17" s="99">
        <f>H6+H7+H8+H10+H12+H14</f>
        <v>5032.55</v>
      </c>
      <c r="I17" s="99">
        <f>I6+I7+I8+I10+I12+I14</f>
        <v>359.823</v>
      </c>
      <c r="J17" s="99">
        <f>J6+J7+J8+J10+J12+J14</f>
        <v>5392.373</v>
      </c>
      <c r="K17" s="104"/>
      <c r="L17" s="50"/>
    </row>
    <row r="18" spans="1:11" ht="12.9" customHeight="1">
      <c r="A18" s="6"/>
      <c r="B18" s="10"/>
      <c r="C18" s="8"/>
      <c r="D18" s="8"/>
      <c r="E18" s="188" t="s">
        <v>17</v>
      </c>
      <c r="F18" s="188"/>
      <c r="G18" s="188"/>
      <c r="H18" s="99">
        <v>0</v>
      </c>
      <c r="I18" s="99">
        <v>0</v>
      </c>
      <c r="J18" s="99">
        <v>0</v>
      </c>
      <c r="K18" s="105"/>
    </row>
    <row r="19" spans="1:10" ht="12.9" customHeight="1">
      <c r="A19" s="12"/>
      <c r="B19" s="13"/>
      <c r="C19" s="14"/>
      <c r="D19" s="14"/>
      <c r="E19" s="188" t="s">
        <v>18</v>
      </c>
      <c r="F19" s="188"/>
      <c r="G19" s="188"/>
      <c r="H19" s="15">
        <f>H16-H17-H18</f>
        <v>1751.3000000000002</v>
      </c>
      <c r="I19" s="15">
        <f>I16-I17-I18</f>
        <v>2799.9970000000003</v>
      </c>
      <c r="J19" s="15">
        <f>J16-J17-J18</f>
        <v>4551.2970000000005</v>
      </c>
    </row>
    <row r="20" spans="1:10" ht="12.9" customHeight="1">
      <c r="A20" s="16" t="s">
        <v>19</v>
      </c>
      <c r="B20" s="17"/>
      <c r="C20" s="18"/>
      <c r="D20" s="18"/>
      <c r="E20" s="19"/>
      <c r="F20" s="17"/>
      <c r="G20" s="17"/>
      <c r="H20" s="20"/>
      <c r="I20" s="20"/>
      <c r="J20" s="21"/>
    </row>
    <row r="21" spans="1:11" s="53" customFormat="1" ht="12.9" customHeight="1">
      <c r="A21" s="197" t="s">
        <v>13</v>
      </c>
      <c r="B21" s="84" t="s">
        <v>60</v>
      </c>
      <c r="C21" s="114"/>
      <c r="D21" s="114"/>
      <c r="E21" s="110">
        <v>6171</v>
      </c>
      <c r="F21" s="110">
        <v>5011</v>
      </c>
      <c r="G21" s="41"/>
      <c r="H21" s="55">
        <v>75205.4</v>
      </c>
      <c r="I21" s="56">
        <v>-236</v>
      </c>
      <c r="J21" s="81">
        <f>H21+I21</f>
        <v>74969.4</v>
      </c>
      <c r="K21" s="103"/>
    </row>
    <row r="22" spans="1:11" s="53" customFormat="1" ht="12.9" customHeight="1">
      <c r="A22" s="197"/>
      <c r="B22" s="77" t="s">
        <v>61</v>
      </c>
      <c r="C22" s="101" t="s">
        <v>38</v>
      </c>
      <c r="D22" s="102"/>
      <c r="E22" s="95">
        <v>5311</v>
      </c>
      <c r="F22" s="95">
        <v>5026</v>
      </c>
      <c r="G22" s="96" t="s">
        <v>59</v>
      </c>
      <c r="H22" s="82">
        <v>0</v>
      </c>
      <c r="I22" s="97">
        <v>236</v>
      </c>
      <c r="J22" s="98">
        <f aca="true" t="shared" si="2" ref="J22:J26">H22+I22</f>
        <v>236</v>
      </c>
      <c r="K22" s="103"/>
    </row>
    <row r="23" spans="1:11" s="53" customFormat="1" ht="12.9" customHeight="1">
      <c r="A23" s="197"/>
      <c r="B23" s="84" t="s">
        <v>62</v>
      </c>
      <c r="C23" s="42"/>
      <c r="D23" s="84"/>
      <c r="E23" s="110">
        <v>5311</v>
      </c>
      <c r="F23" s="110">
        <v>5167</v>
      </c>
      <c r="G23" s="41" t="s">
        <v>59</v>
      </c>
      <c r="H23" s="55">
        <v>134.5</v>
      </c>
      <c r="I23" s="56">
        <v>-93</v>
      </c>
      <c r="J23" s="81">
        <f t="shared" si="2"/>
        <v>41.5</v>
      </c>
      <c r="K23" s="103"/>
    </row>
    <row r="24" spans="1:11" ht="12.9" customHeight="1">
      <c r="A24" s="197"/>
      <c r="B24" s="84" t="s">
        <v>78</v>
      </c>
      <c r="C24" s="90"/>
      <c r="D24" s="91"/>
      <c r="E24" s="110">
        <v>5311</v>
      </c>
      <c r="F24" s="110">
        <v>5137</v>
      </c>
      <c r="G24" s="41" t="s">
        <v>59</v>
      </c>
      <c r="H24" s="55">
        <v>74</v>
      </c>
      <c r="I24" s="56">
        <v>39</v>
      </c>
      <c r="J24" s="81">
        <f t="shared" si="2"/>
        <v>113</v>
      </c>
      <c r="K24" s="106"/>
    </row>
    <row r="25" spans="1:11" s="53" customFormat="1" ht="12.9" customHeight="1">
      <c r="A25" s="197"/>
      <c r="B25" s="77" t="s">
        <v>79</v>
      </c>
      <c r="C25" s="93" t="s">
        <v>38</v>
      </c>
      <c r="D25" s="95"/>
      <c r="E25" s="95">
        <v>5311</v>
      </c>
      <c r="F25" s="95">
        <v>5179</v>
      </c>
      <c r="G25" s="96" t="s">
        <v>59</v>
      </c>
      <c r="H25" s="82">
        <v>0</v>
      </c>
      <c r="I25" s="97">
        <v>4</v>
      </c>
      <c r="J25" s="98">
        <f t="shared" si="2"/>
        <v>4</v>
      </c>
      <c r="K25" s="103"/>
    </row>
    <row r="26" spans="1:14" s="52" customFormat="1" ht="12.9" customHeight="1">
      <c r="A26" s="197"/>
      <c r="B26" s="84" t="s">
        <v>63</v>
      </c>
      <c r="C26" s="42"/>
      <c r="D26" s="89"/>
      <c r="E26" s="110">
        <v>5311</v>
      </c>
      <c r="F26" s="110">
        <v>5192</v>
      </c>
      <c r="G26" s="41" t="s">
        <v>59</v>
      </c>
      <c r="H26" s="55">
        <v>50</v>
      </c>
      <c r="I26" s="56">
        <v>50</v>
      </c>
      <c r="J26" s="81">
        <f t="shared" si="2"/>
        <v>100</v>
      </c>
      <c r="K26" s="71"/>
      <c r="L26" s="72"/>
      <c r="M26" s="71"/>
      <c r="N26" s="71"/>
    </row>
    <row r="27" spans="1:14" s="52" customFormat="1" ht="12.9" customHeight="1">
      <c r="A27" s="197" t="s">
        <v>14</v>
      </c>
      <c r="B27" s="115" t="s">
        <v>71</v>
      </c>
      <c r="C27" s="42"/>
      <c r="D27" s="110"/>
      <c r="E27" s="117" t="s">
        <v>66</v>
      </c>
      <c r="F27" s="118" t="s">
        <v>67</v>
      </c>
      <c r="G27" s="41"/>
      <c r="H27" s="55">
        <v>37</v>
      </c>
      <c r="I27" s="56">
        <v>-1</v>
      </c>
      <c r="J27" s="81">
        <f>H27+I27</f>
        <v>36</v>
      </c>
      <c r="K27" s="71"/>
      <c r="L27" s="72"/>
      <c r="M27" s="71"/>
      <c r="N27" s="71"/>
    </row>
    <row r="28" spans="1:14" s="52" customFormat="1" ht="12.9" customHeight="1">
      <c r="A28" s="197"/>
      <c r="B28" s="116" t="s">
        <v>72</v>
      </c>
      <c r="C28" s="42"/>
      <c r="D28" s="89"/>
      <c r="E28" s="110">
        <v>3399</v>
      </c>
      <c r="F28" s="110">
        <v>5139</v>
      </c>
      <c r="G28" s="41"/>
      <c r="H28" s="55">
        <v>2</v>
      </c>
      <c r="I28" s="56">
        <v>1</v>
      </c>
      <c r="J28" s="81">
        <f>H28+I28</f>
        <v>3</v>
      </c>
      <c r="K28" s="71"/>
      <c r="L28" s="72"/>
      <c r="M28" s="71"/>
      <c r="N28" s="71"/>
    </row>
    <row r="29" spans="1:14" s="52" customFormat="1" ht="12.9" customHeight="1">
      <c r="A29" s="197"/>
      <c r="B29" s="115" t="s">
        <v>64</v>
      </c>
      <c r="C29" s="42"/>
      <c r="D29" s="110"/>
      <c r="E29" s="119" t="s">
        <v>68</v>
      </c>
      <c r="F29" s="110" t="s">
        <v>69</v>
      </c>
      <c r="G29" s="41" t="s">
        <v>70</v>
      </c>
      <c r="H29" s="55">
        <v>349</v>
      </c>
      <c r="I29" s="120">
        <v>-50</v>
      </c>
      <c r="J29" s="81">
        <f aca="true" t="shared" si="3" ref="J29:J30">H29+I29</f>
        <v>299</v>
      </c>
      <c r="K29" s="71"/>
      <c r="L29" s="72"/>
      <c r="M29" s="71"/>
      <c r="N29" s="71"/>
    </row>
    <row r="30" spans="1:14" s="52" customFormat="1" ht="12.9" customHeight="1">
      <c r="A30" s="197"/>
      <c r="B30" s="115" t="s">
        <v>65</v>
      </c>
      <c r="C30" s="42"/>
      <c r="D30" s="89"/>
      <c r="E30" s="110">
        <v>2141</v>
      </c>
      <c r="F30" s="110">
        <v>5139</v>
      </c>
      <c r="G30" s="41"/>
      <c r="H30" s="81">
        <v>305</v>
      </c>
      <c r="I30" s="121">
        <v>50</v>
      </c>
      <c r="J30" s="81">
        <f t="shared" si="3"/>
        <v>355</v>
      </c>
      <c r="K30" s="71"/>
      <c r="L30" s="72"/>
      <c r="M30" s="71"/>
      <c r="N30" s="71"/>
    </row>
    <row r="31" spans="1:14" s="52" customFormat="1" ht="12.9" customHeight="1">
      <c r="A31" s="189" t="s">
        <v>35</v>
      </c>
      <c r="B31" s="84" t="s">
        <v>215</v>
      </c>
      <c r="C31" s="110"/>
      <c r="D31" s="110"/>
      <c r="E31" s="110">
        <v>4399</v>
      </c>
      <c r="F31" s="75">
        <v>5222</v>
      </c>
      <c r="G31" s="41" t="s">
        <v>75</v>
      </c>
      <c r="H31" s="55">
        <v>37.4</v>
      </c>
      <c r="I31" s="56">
        <v>-20</v>
      </c>
      <c r="J31" s="81">
        <f aca="true" t="shared" si="4" ref="J31:J38">H31+I31</f>
        <v>17.4</v>
      </c>
      <c r="K31" s="71"/>
      <c r="L31" s="72"/>
      <c r="M31" s="71"/>
      <c r="N31" s="71"/>
    </row>
    <row r="32" spans="1:14" s="52" customFormat="1" ht="12.9" customHeight="1">
      <c r="A32" s="190"/>
      <c r="B32" s="134" t="s">
        <v>76</v>
      </c>
      <c r="C32" s="135" t="s">
        <v>38</v>
      </c>
      <c r="D32" s="136"/>
      <c r="E32" s="136">
        <v>4351</v>
      </c>
      <c r="F32" s="137">
        <v>5221</v>
      </c>
      <c r="G32" s="138" t="s">
        <v>77</v>
      </c>
      <c r="H32" s="139">
        <v>0</v>
      </c>
      <c r="I32" s="140">
        <v>20</v>
      </c>
      <c r="J32" s="141">
        <f t="shared" si="4"/>
        <v>20</v>
      </c>
      <c r="K32" s="71"/>
      <c r="L32" s="72"/>
      <c r="M32" s="71"/>
      <c r="N32" s="71"/>
    </row>
    <row r="33" spans="1:14" s="52" customFormat="1" ht="12.9" customHeight="1">
      <c r="A33" s="198" t="s">
        <v>37</v>
      </c>
      <c r="B33" s="132" t="s">
        <v>129</v>
      </c>
      <c r="C33" s="42"/>
      <c r="D33" s="142"/>
      <c r="E33" s="130">
        <v>4379</v>
      </c>
      <c r="F33" s="130">
        <v>5157</v>
      </c>
      <c r="G33" s="41" t="s">
        <v>126</v>
      </c>
      <c r="H33" s="55">
        <v>4</v>
      </c>
      <c r="I33" s="56">
        <v>-1</v>
      </c>
      <c r="J33" s="55">
        <f t="shared" si="4"/>
        <v>3</v>
      </c>
      <c r="K33" s="71"/>
      <c r="L33" s="72"/>
      <c r="M33" s="71"/>
      <c r="N33" s="71"/>
    </row>
    <row r="34" spans="1:14" s="52" customFormat="1" ht="12.9" customHeight="1">
      <c r="A34" s="198"/>
      <c r="B34" s="132" t="s">
        <v>130</v>
      </c>
      <c r="C34" s="42"/>
      <c r="D34" s="142"/>
      <c r="E34" s="130">
        <v>4379</v>
      </c>
      <c r="F34" s="130">
        <v>5194</v>
      </c>
      <c r="G34" s="41" t="s">
        <v>126</v>
      </c>
      <c r="H34" s="55">
        <v>8</v>
      </c>
      <c r="I34" s="56">
        <v>1</v>
      </c>
      <c r="J34" s="55">
        <f t="shared" si="4"/>
        <v>9</v>
      </c>
      <c r="K34" s="71"/>
      <c r="L34" s="72"/>
      <c r="M34" s="71"/>
      <c r="N34" s="71"/>
    </row>
    <row r="35" spans="1:14" s="52" customFormat="1" ht="12.9" customHeight="1">
      <c r="A35" s="198" t="s">
        <v>39</v>
      </c>
      <c r="B35" s="84" t="s">
        <v>131</v>
      </c>
      <c r="C35" s="42"/>
      <c r="D35" s="142"/>
      <c r="E35" s="130">
        <v>4379</v>
      </c>
      <c r="F35" s="130">
        <v>5153</v>
      </c>
      <c r="G35" s="41" t="s">
        <v>127</v>
      </c>
      <c r="H35" s="55">
        <v>20</v>
      </c>
      <c r="I35" s="56">
        <v>-7</v>
      </c>
      <c r="J35" s="81">
        <f t="shared" si="4"/>
        <v>13</v>
      </c>
      <c r="K35" s="71"/>
      <c r="L35" s="72"/>
      <c r="M35" s="71"/>
      <c r="N35" s="71"/>
    </row>
    <row r="36" spans="1:14" s="52" customFormat="1" ht="12.9" customHeight="1">
      <c r="A36" s="198"/>
      <c r="B36" s="133" t="s">
        <v>132</v>
      </c>
      <c r="C36" s="42"/>
      <c r="D36" s="142"/>
      <c r="E36" s="130">
        <v>4379</v>
      </c>
      <c r="F36" s="130">
        <v>5194</v>
      </c>
      <c r="G36" s="41" t="s">
        <v>127</v>
      </c>
      <c r="H36" s="55">
        <v>5</v>
      </c>
      <c r="I36" s="56">
        <v>7</v>
      </c>
      <c r="J36" s="81">
        <f t="shared" si="4"/>
        <v>12</v>
      </c>
      <c r="K36" s="71"/>
      <c r="L36" s="72"/>
      <c r="M36" s="71"/>
      <c r="N36" s="71"/>
    </row>
    <row r="37" spans="1:14" s="52" customFormat="1" ht="12.9" customHeight="1">
      <c r="A37" s="198" t="s">
        <v>40</v>
      </c>
      <c r="B37" s="84" t="s">
        <v>133</v>
      </c>
      <c r="C37" s="42"/>
      <c r="D37" s="130">
        <v>13024</v>
      </c>
      <c r="E37" s="130">
        <v>4329</v>
      </c>
      <c r="F37" s="130">
        <v>5151</v>
      </c>
      <c r="G37" s="41" t="s">
        <v>128</v>
      </c>
      <c r="H37" s="55">
        <v>11</v>
      </c>
      <c r="I37" s="56">
        <v>-0.2</v>
      </c>
      <c r="J37" s="81">
        <f t="shared" si="4"/>
        <v>10.8</v>
      </c>
      <c r="K37" s="71"/>
      <c r="L37" s="72"/>
      <c r="M37" s="71"/>
      <c r="N37" s="71"/>
    </row>
    <row r="38" spans="1:14" s="52" customFormat="1" ht="12.9" customHeight="1">
      <c r="A38" s="198"/>
      <c r="B38" s="84" t="s">
        <v>134</v>
      </c>
      <c r="C38" s="42"/>
      <c r="D38" s="130">
        <v>13024</v>
      </c>
      <c r="E38" s="130">
        <v>4329</v>
      </c>
      <c r="F38" s="130">
        <v>5137</v>
      </c>
      <c r="G38" s="41" t="s">
        <v>128</v>
      </c>
      <c r="H38" s="55">
        <v>5</v>
      </c>
      <c r="I38" s="56">
        <v>0.2</v>
      </c>
      <c r="J38" s="81">
        <f t="shared" si="4"/>
        <v>5.2</v>
      </c>
      <c r="K38" s="71"/>
      <c r="L38" s="72"/>
      <c r="M38" s="71"/>
      <c r="N38" s="71"/>
    </row>
    <row r="39" spans="1:14" s="52" customFormat="1" ht="12.9" customHeight="1">
      <c r="A39" s="189" t="s">
        <v>41</v>
      </c>
      <c r="B39" s="84" t="s">
        <v>58</v>
      </c>
      <c r="C39" s="112"/>
      <c r="D39" s="112"/>
      <c r="E39" s="110">
        <v>6171</v>
      </c>
      <c r="F39" s="110">
        <v>5171</v>
      </c>
      <c r="G39" s="41"/>
      <c r="H39" s="55">
        <v>1605</v>
      </c>
      <c r="I39" s="56">
        <v>912.3</v>
      </c>
      <c r="J39" s="81">
        <f>H39+I39</f>
        <v>2517.3</v>
      </c>
      <c r="K39" s="109"/>
      <c r="L39" s="72"/>
      <c r="M39" s="71"/>
      <c r="N39" s="71"/>
    </row>
    <row r="40" spans="1:14" s="52" customFormat="1" ht="12.9" customHeight="1">
      <c r="A40" s="190"/>
      <c r="B40" s="84" t="s">
        <v>80</v>
      </c>
      <c r="C40" s="111"/>
      <c r="D40" s="111"/>
      <c r="E40" s="100" t="s">
        <v>81</v>
      </c>
      <c r="F40" s="75">
        <v>5168</v>
      </c>
      <c r="G40" s="100"/>
      <c r="H40" s="55">
        <v>3702</v>
      </c>
      <c r="I40" s="56">
        <v>-68</v>
      </c>
      <c r="J40" s="81">
        <f>H40+I40</f>
        <v>3634</v>
      </c>
      <c r="K40" s="71"/>
      <c r="L40" s="72"/>
      <c r="M40" s="71"/>
      <c r="N40" s="71"/>
    </row>
    <row r="41" spans="1:14" s="52" customFormat="1" ht="12.9" customHeight="1">
      <c r="A41" s="191"/>
      <c r="B41" s="77" t="s">
        <v>82</v>
      </c>
      <c r="C41" s="93" t="s">
        <v>38</v>
      </c>
      <c r="D41" s="122"/>
      <c r="E41" s="94" t="s">
        <v>81</v>
      </c>
      <c r="F41" s="165">
        <v>5042</v>
      </c>
      <c r="G41" s="94"/>
      <c r="H41" s="82">
        <v>0</v>
      </c>
      <c r="I41" s="97">
        <v>68</v>
      </c>
      <c r="J41" s="98">
        <f aca="true" t="shared" si="5" ref="J41:J48">H41+I41</f>
        <v>68</v>
      </c>
      <c r="K41" s="71"/>
      <c r="L41" s="72"/>
      <c r="M41" s="71"/>
      <c r="N41" s="71"/>
    </row>
    <row r="42" spans="1:14" s="52" customFormat="1" ht="12.9" customHeight="1">
      <c r="A42" s="189" t="s">
        <v>95</v>
      </c>
      <c r="B42" s="127" t="s">
        <v>97</v>
      </c>
      <c r="C42" s="111"/>
      <c r="D42" s="111"/>
      <c r="E42" s="125">
        <v>6112</v>
      </c>
      <c r="F42" s="125">
        <v>5901</v>
      </c>
      <c r="G42" s="86" t="s">
        <v>90</v>
      </c>
      <c r="H42" s="128">
        <v>44</v>
      </c>
      <c r="I42" s="83">
        <v>-35</v>
      </c>
      <c r="J42" s="65">
        <f t="shared" si="5"/>
        <v>9</v>
      </c>
      <c r="K42" s="71"/>
      <c r="L42" s="72"/>
      <c r="M42" s="71"/>
      <c r="N42" s="71"/>
    </row>
    <row r="43" spans="1:14" s="52" customFormat="1" ht="12.9" customHeight="1">
      <c r="A43" s="190"/>
      <c r="B43" s="123" t="s">
        <v>98</v>
      </c>
      <c r="C43" s="93" t="s">
        <v>38</v>
      </c>
      <c r="D43" s="122"/>
      <c r="E43" s="95">
        <v>3113</v>
      </c>
      <c r="F43" s="95">
        <v>5222</v>
      </c>
      <c r="G43" s="96" t="s">
        <v>96</v>
      </c>
      <c r="H43" s="82">
        <v>0</v>
      </c>
      <c r="I43" s="97">
        <v>10</v>
      </c>
      <c r="J43" s="98">
        <f t="shared" si="5"/>
        <v>10</v>
      </c>
      <c r="K43" s="71"/>
      <c r="L43" s="72"/>
      <c r="M43" s="71"/>
      <c r="N43" s="71"/>
    </row>
    <row r="44" spans="1:14" s="52" customFormat="1" ht="12.9" customHeight="1">
      <c r="A44" s="190"/>
      <c r="B44" s="127" t="s">
        <v>194</v>
      </c>
      <c r="C44" s="111"/>
      <c r="D44" s="111"/>
      <c r="E44" s="125">
        <v>3419</v>
      </c>
      <c r="F44" s="125">
        <v>5222</v>
      </c>
      <c r="G44" s="86" t="s">
        <v>91</v>
      </c>
      <c r="H44" s="128">
        <v>90</v>
      </c>
      <c r="I44" s="83">
        <v>5</v>
      </c>
      <c r="J44" s="65">
        <f t="shared" si="5"/>
        <v>95</v>
      </c>
      <c r="K44" s="71"/>
      <c r="L44" s="72"/>
      <c r="M44" s="71"/>
      <c r="N44" s="71"/>
    </row>
    <row r="45" spans="1:14" s="52" customFormat="1" ht="12.9" customHeight="1">
      <c r="A45" s="190"/>
      <c r="B45" s="166" t="s">
        <v>193</v>
      </c>
      <c r="C45" s="111"/>
      <c r="D45" s="111"/>
      <c r="E45" s="125">
        <v>3419</v>
      </c>
      <c r="F45" s="125">
        <v>5222</v>
      </c>
      <c r="G45" s="86" t="s">
        <v>92</v>
      </c>
      <c r="H45" s="128">
        <v>20</v>
      </c>
      <c r="I45" s="83">
        <v>10</v>
      </c>
      <c r="J45" s="65">
        <f t="shared" si="5"/>
        <v>30</v>
      </c>
      <c r="K45" s="71"/>
      <c r="L45" s="72"/>
      <c r="M45" s="71"/>
      <c r="N45" s="71"/>
    </row>
    <row r="46" spans="1:14" s="52" customFormat="1" ht="12.9" customHeight="1">
      <c r="A46" s="191"/>
      <c r="B46" s="127" t="s">
        <v>216</v>
      </c>
      <c r="C46" s="111"/>
      <c r="D46" s="111"/>
      <c r="E46" s="125">
        <v>3419</v>
      </c>
      <c r="F46" s="125">
        <v>5222</v>
      </c>
      <c r="G46" s="86" t="s">
        <v>93</v>
      </c>
      <c r="H46" s="128">
        <v>4769.6</v>
      </c>
      <c r="I46" s="83">
        <v>10</v>
      </c>
      <c r="J46" s="65">
        <f t="shared" si="5"/>
        <v>4779.6</v>
      </c>
      <c r="K46" s="71"/>
      <c r="L46" s="72"/>
      <c r="M46" s="71"/>
      <c r="N46" s="71"/>
    </row>
    <row r="47" spans="1:14" s="52" customFormat="1" ht="12.9" customHeight="1">
      <c r="A47" s="189" t="s">
        <v>107</v>
      </c>
      <c r="B47" s="127" t="s">
        <v>99</v>
      </c>
      <c r="C47" s="111"/>
      <c r="D47" s="111"/>
      <c r="E47" s="125">
        <v>2141</v>
      </c>
      <c r="F47" s="125">
        <v>5494</v>
      </c>
      <c r="G47" s="86"/>
      <c r="H47" s="128">
        <v>20</v>
      </c>
      <c r="I47" s="83">
        <v>-20</v>
      </c>
      <c r="J47" s="65">
        <f t="shared" si="5"/>
        <v>0</v>
      </c>
      <c r="K47" s="71"/>
      <c r="L47" s="72"/>
      <c r="M47" s="71"/>
      <c r="N47" s="71"/>
    </row>
    <row r="48" spans="1:14" s="52" customFormat="1" ht="12.9" customHeight="1">
      <c r="A48" s="191"/>
      <c r="B48" s="77" t="s">
        <v>100</v>
      </c>
      <c r="C48" s="93" t="s">
        <v>38</v>
      </c>
      <c r="D48" s="122"/>
      <c r="E48" s="95">
        <v>2141</v>
      </c>
      <c r="F48" s="95">
        <v>5194</v>
      </c>
      <c r="G48" s="96"/>
      <c r="H48" s="82">
        <v>0</v>
      </c>
      <c r="I48" s="97">
        <v>20</v>
      </c>
      <c r="J48" s="98">
        <f t="shared" si="5"/>
        <v>20</v>
      </c>
      <c r="K48" s="71"/>
      <c r="L48" s="72"/>
      <c r="M48" s="71"/>
      <c r="N48" s="71"/>
    </row>
    <row r="49" spans="1:14" s="52" customFormat="1" ht="12.9" customHeight="1">
      <c r="A49" s="189" t="s">
        <v>108</v>
      </c>
      <c r="B49" s="127" t="s">
        <v>124</v>
      </c>
      <c r="C49" s="111"/>
      <c r="D49" s="111"/>
      <c r="E49" s="125">
        <v>6171</v>
      </c>
      <c r="F49" s="125">
        <v>5154</v>
      </c>
      <c r="G49" s="86"/>
      <c r="H49" s="128">
        <v>1600</v>
      </c>
      <c r="I49" s="83">
        <v>-23</v>
      </c>
      <c r="J49" s="65">
        <f>H49+I49</f>
        <v>1577</v>
      </c>
      <c r="K49" s="71"/>
      <c r="L49" s="72"/>
      <c r="M49" s="71"/>
      <c r="N49" s="71"/>
    </row>
    <row r="50" spans="1:14" s="52" customFormat="1" ht="12.9" customHeight="1">
      <c r="A50" s="191"/>
      <c r="B50" s="127" t="s">
        <v>125</v>
      </c>
      <c r="C50" s="111"/>
      <c r="D50" s="111"/>
      <c r="E50" s="125">
        <v>3314</v>
      </c>
      <c r="F50" s="125">
        <v>5152</v>
      </c>
      <c r="G50" s="86" t="s">
        <v>94</v>
      </c>
      <c r="H50" s="128">
        <v>131</v>
      </c>
      <c r="I50" s="83">
        <v>23</v>
      </c>
      <c r="J50" s="65">
        <f>H50+I50</f>
        <v>154</v>
      </c>
      <c r="K50" s="71"/>
      <c r="L50" s="72"/>
      <c r="M50" s="71"/>
      <c r="N50" s="71"/>
    </row>
    <row r="51" spans="1:14" s="52" customFormat="1" ht="12.9" customHeight="1">
      <c r="A51" s="189" t="s">
        <v>109</v>
      </c>
      <c r="B51" s="63" t="s">
        <v>123</v>
      </c>
      <c r="C51" s="111"/>
      <c r="D51" s="111"/>
      <c r="E51" s="129">
        <v>3429</v>
      </c>
      <c r="F51" s="129">
        <v>5151</v>
      </c>
      <c r="G51" s="86" t="s">
        <v>102</v>
      </c>
      <c r="H51" s="128">
        <v>140</v>
      </c>
      <c r="I51" s="83">
        <v>-40</v>
      </c>
      <c r="J51" s="65">
        <f>H51+I51</f>
        <v>100</v>
      </c>
      <c r="K51" s="71"/>
      <c r="L51" s="72"/>
      <c r="M51" s="71"/>
      <c r="N51" s="71"/>
    </row>
    <row r="52" spans="1:14" s="52" customFormat="1" ht="12.9" customHeight="1">
      <c r="A52" s="191"/>
      <c r="B52" s="63" t="s">
        <v>122</v>
      </c>
      <c r="C52" s="111"/>
      <c r="D52" s="111"/>
      <c r="E52" s="129">
        <v>3429</v>
      </c>
      <c r="F52" s="129">
        <v>5154</v>
      </c>
      <c r="G52" s="86" t="s">
        <v>102</v>
      </c>
      <c r="H52" s="128">
        <v>165</v>
      </c>
      <c r="I52" s="83">
        <v>40</v>
      </c>
      <c r="J52" s="65">
        <f>H52+I52</f>
        <v>205</v>
      </c>
      <c r="K52" s="71"/>
      <c r="L52" s="72"/>
      <c r="M52" s="71"/>
      <c r="N52" s="71"/>
    </row>
    <row r="53" spans="1:14" s="52" customFormat="1" ht="12.9" customHeight="1">
      <c r="A53" s="189" t="s">
        <v>110</v>
      </c>
      <c r="B53" s="127" t="s">
        <v>121</v>
      </c>
      <c r="C53" s="111"/>
      <c r="D53" s="111"/>
      <c r="E53" s="129">
        <v>3412</v>
      </c>
      <c r="F53" s="129">
        <v>5169</v>
      </c>
      <c r="G53" s="86" t="s">
        <v>103</v>
      </c>
      <c r="H53" s="128">
        <v>2740</v>
      </c>
      <c r="I53" s="83">
        <v>-200</v>
      </c>
      <c r="J53" s="65">
        <f>H53+I53</f>
        <v>2540</v>
      </c>
      <c r="K53" s="71"/>
      <c r="L53" s="72"/>
      <c r="M53" s="71"/>
      <c r="N53" s="71"/>
    </row>
    <row r="54" spans="1:14" s="52" customFormat="1" ht="12.9" customHeight="1">
      <c r="A54" s="190"/>
      <c r="B54" s="127" t="s">
        <v>120</v>
      </c>
      <c r="C54" s="111"/>
      <c r="D54" s="111"/>
      <c r="E54" s="129">
        <v>3412</v>
      </c>
      <c r="F54" s="129">
        <v>5139</v>
      </c>
      <c r="G54" s="86" t="s">
        <v>103</v>
      </c>
      <c r="H54" s="128">
        <v>170</v>
      </c>
      <c r="I54" s="83">
        <v>15</v>
      </c>
      <c r="J54" s="65">
        <f aca="true" t="shared" si="6" ref="J54:J72">H54+I54</f>
        <v>185</v>
      </c>
      <c r="K54" s="71"/>
      <c r="L54" s="72"/>
      <c r="M54" s="71"/>
      <c r="N54" s="71"/>
    </row>
    <row r="55" spans="1:14" s="52" customFormat="1" ht="12.9" customHeight="1">
      <c r="A55" s="190"/>
      <c r="B55" s="127" t="s">
        <v>119</v>
      </c>
      <c r="C55" s="111"/>
      <c r="D55" s="111"/>
      <c r="E55" s="129">
        <v>3412</v>
      </c>
      <c r="F55" s="129">
        <v>5152</v>
      </c>
      <c r="G55" s="86" t="s">
        <v>103</v>
      </c>
      <c r="H55" s="128">
        <v>290</v>
      </c>
      <c r="I55" s="83">
        <v>15</v>
      </c>
      <c r="J55" s="65">
        <f t="shared" si="6"/>
        <v>305</v>
      </c>
      <c r="K55" s="71"/>
      <c r="L55" s="72"/>
      <c r="M55" s="71"/>
      <c r="N55" s="71"/>
    </row>
    <row r="56" spans="1:14" s="52" customFormat="1" ht="12.9" customHeight="1">
      <c r="A56" s="191"/>
      <c r="B56" s="127" t="s">
        <v>118</v>
      </c>
      <c r="C56" s="111"/>
      <c r="D56" s="111"/>
      <c r="E56" s="170">
        <v>3429</v>
      </c>
      <c r="F56" s="170">
        <v>5169</v>
      </c>
      <c r="G56" s="41" t="s">
        <v>102</v>
      </c>
      <c r="H56" s="81">
        <v>1390.67</v>
      </c>
      <c r="I56" s="121">
        <v>170</v>
      </c>
      <c r="J56" s="81">
        <f t="shared" si="6"/>
        <v>1560.67</v>
      </c>
      <c r="K56" s="71"/>
      <c r="L56" s="72"/>
      <c r="M56" s="71"/>
      <c r="N56" s="71"/>
    </row>
    <row r="57" spans="1:14" s="52" customFormat="1" ht="12.9" customHeight="1">
      <c r="A57" s="189" t="s">
        <v>111</v>
      </c>
      <c r="B57" s="127" t="s">
        <v>117</v>
      </c>
      <c r="C57" s="111"/>
      <c r="D57" s="111"/>
      <c r="E57" s="170">
        <v>3412</v>
      </c>
      <c r="F57" s="170">
        <v>5169</v>
      </c>
      <c r="G57" s="41" t="s">
        <v>104</v>
      </c>
      <c r="H57" s="81">
        <v>2355</v>
      </c>
      <c r="I57" s="56">
        <v>-200</v>
      </c>
      <c r="J57" s="81">
        <f t="shared" si="6"/>
        <v>2155</v>
      </c>
      <c r="K57" s="71"/>
      <c r="L57" s="72"/>
      <c r="M57" s="71"/>
      <c r="N57" s="71"/>
    </row>
    <row r="58" spans="1:14" s="52" customFormat="1" ht="12.9" customHeight="1">
      <c r="A58" s="190"/>
      <c r="B58" s="57" t="s">
        <v>116</v>
      </c>
      <c r="C58" s="111"/>
      <c r="D58" s="111"/>
      <c r="E58" s="170">
        <v>3412</v>
      </c>
      <c r="F58" s="170">
        <v>5169</v>
      </c>
      <c r="G58" s="41" t="s">
        <v>105</v>
      </c>
      <c r="H58" s="81">
        <v>1550</v>
      </c>
      <c r="I58" s="56">
        <v>100</v>
      </c>
      <c r="J58" s="81">
        <f t="shared" si="6"/>
        <v>1650</v>
      </c>
      <c r="K58" s="71"/>
      <c r="L58" s="72"/>
      <c r="M58" s="71"/>
      <c r="N58" s="71"/>
    </row>
    <row r="59" spans="1:14" s="52" customFormat="1" ht="12.9" customHeight="1">
      <c r="A59" s="191"/>
      <c r="B59" s="127" t="s">
        <v>115</v>
      </c>
      <c r="C59" s="111"/>
      <c r="D59" s="111"/>
      <c r="E59" s="170">
        <v>3429</v>
      </c>
      <c r="F59" s="170">
        <v>5169</v>
      </c>
      <c r="G59" s="41" t="s">
        <v>102</v>
      </c>
      <c r="H59" s="81">
        <v>1560.67</v>
      </c>
      <c r="I59" s="121">
        <v>100</v>
      </c>
      <c r="J59" s="81">
        <f t="shared" si="6"/>
        <v>1660.67</v>
      </c>
      <c r="K59" s="71"/>
      <c r="L59" s="72"/>
      <c r="M59" s="71"/>
      <c r="N59" s="71"/>
    </row>
    <row r="60" spans="1:14" s="52" customFormat="1" ht="12.9" customHeight="1">
      <c r="A60" s="189" t="s">
        <v>135</v>
      </c>
      <c r="B60" s="127" t="s">
        <v>114</v>
      </c>
      <c r="C60" s="111"/>
      <c r="D60" s="111"/>
      <c r="E60" s="129">
        <v>3412</v>
      </c>
      <c r="F60" s="129">
        <v>5169</v>
      </c>
      <c r="G60" s="86" t="s">
        <v>106</v>
      </c>
      <c r="H60" s="128">
        <v>1090</v>
      </c>
      <c r="I60" s="83">
        <v>-5</v>
      </c>
      <c r="J60" s="65">
        <f t="shared" si="6"/>
        <v>1085</v>
      </c>
      <c r="K60" s="71"/>
      <c r="L60" s="72"/>
      <c r="M60" s="71"/>
      <c r="N60" s="71"/>
    </row>
    <row r="61" spans="1:14" s="52" customFormat="1" ht="12.9" customHeight="1">
      <c r="A61" s="191"/>
      <c r="B61" s="127" t="s">
        <v>113</v>
      </c>
      <c r="C61" s="111"/>
      <c r="D61" s="111"/>
      <c r="E61" s="129">
        <v>3412</v>
      </c>
      <c r="F61" s="129">
        <v>5151</v>
      </c>
      <c r="G61" s="86" t="s">
        <v>106</v>
      </c>
      <c r="H61" s="128">
        <v>35</v>
      </c>
      <c r="I61" s="83">
        <v>5</v>
      </c>
      <c r="J61" s="65">
        <f t="shared" si="6"/>
        <v>40</v>
      </c>
      <c r="K61" s="71"/>
      <c r="L61" s="72"/>
      <c r="M61" s="71"/>
      <c r="N61" s="71"/>
    </row>
    <row r="62" spans="1:14" s="52" customFormat="1" ht="12.9" customHeight="1">
      <c r="A62" s="130" t="s">
        <v>136</v>
      </c>
      <c r="B62" s="127" t="s">
        <v>112</v>
      </c>
      <c r="C62" s="111"/>
      <c r="D62" s="111"/>
      <c r="E62" s="129">
        <v>3412</v>
      </c>
      <c r="F62" s="129">
        <v>5137</v>
      </c>
      <c r="G62" s="86" t="s">
        <v>106</v>
      </c>
      <c r="H62" s="128">
        <v>70</v>
      </c>
      <c r="I62" s="83">
        <v>-48</v>
      </c>
      <c r="J62" s="65">
        <f t="shared" si="6"/>
        <v>22</v>
      </c>
      <c r="K62" s="71"/>
      <c r="L62" s="72"/>
      <c r="M62" s="71"/>
      <c r="N62" s="71"/>
    </row>
    <row r="63" spans="1:14" s="52" customFormat="1" ht="12.9" customHeight="1">
      <c r="A63" s="189" t="s">
        <v>139</v>
      </c>
      <c r="B63" s="84" t="s">
        <v>147</v>
      </c>
      <c r="C63" s="111"/>
      <c r="D63" s="111"/>
      <c r="E63" s="131">
        <v>5512</v>
      </c>
      <c r="F63" s="131">
        <v>5019</v>
      </c>
      <c r="G63" s="41" t="s">
        <v>137</v>
      </c>
      <c r="H63" s="55">
        <v>103.85</v>
      </c>
      <c r="I63" s="56">
        <v>40</v>
      </c>
      <c r="J63" s="81">
        <f t="shared" si="6"/>
        <v>143.85</v>
      </c>
      <c r="K63" s="71"/>
      <c r="L63" s="72"/>
      <c r="M63" s="71"/>
      <c r="N63" s="71"/>
    </row>
    <row r="64" spans="1:14" s="52" customFormat="1" ht="12.9" customHeight="1">
      <c r="A64" s="190"/>
      <c r="B64" s="84" t="s">
        <v>148</v>
      </c>
      <c r="C64" s="111"/>
      <c r="D64" s="111"/>
      <c r="E64" s="131">
        <v>5512</v>
      </c>
      <c r="F64" s="131">
        <v>5039</v>
      </c>
      <c r="G64" s="41" t="s">
        <v>137</v>
      </c>
      <c r="H64" s="55">
        <v>40</v>
      </c>
      <c r="I64" s="56">
        <v>20</v>
      </c>
      <c r="J64" s="81">
        <f t="shared" si="6"/>
        <v>60</v>
      </c>
      <c r="K64" s="71"/>
      <c r="L64" s="72"/>
      <c r="M64" s="71"/>
      <c r="N64" s="71"/>
    </row>
    <row r="65" spans="1:14" s="52" customFormat="1" ht="12.9" customHeight="1">
      <c r="A65" s="190"/>
      <c r="B65" s="84" t="s">
        <v>149</v>
      </c>
      <c r="C65" s="111"/>
      <c r="D65" s="111"/>
      <c r="E65" s="131">
        <v>5512</v>
      </c>
      <c r="F65" s="131">
        <v>5042</v>
      </c>
      <c r="G65" s="41" t="s">
        <v>137</v>
      </c>
      <c r="H65" s="55">
        <v>5</v>
      </c>
      <c r="I65" s="56">
        <v>1</v>
      </c>
      <c r="J65" s="81">
        <f t="shared" si="6"/>
        <v>6</v>
      </c>
      <c r="K65" s="71"/>
      <c r="L65" s="72"/>
      <c r="M65" s="71"/>
      <c r="N65" s="71"/>
    </row>
    <row r="66" spans="1:14" s="52" customFormat="1" ht="12.9" customHeight="1">
      <c r="A66" s="190"/>
      <c r="B66" s="84" t="s">
        <v>150</v>
      </c>
      <c r="C66" s="111"/>
      <c r="D66" s="111"/>
      <c r="E66" s="131">
        <v>5512</v>
      </c>
      <c r="F66" s="131">
        <v>5132</v>
      </c>
      <c r="G66" s="41" t="s">
        <v>137</v>
      </c>
      <c r="H66" s="55">
        <v>90</v>
      </c>
      <c r="I66" s="56">
        <v>2</v>
      </c>
      <c r="J66" s="81">
        <f t="shared" si="6"/>
        <v>92</v>
      </c>
      <c r="K66" s="71"/>
      <c r="L66" s="72"/>
      <c r="M66" s="71"/>
      <c r="N66" s="71"/>
    </row>
    <row r="67" spans="1:14" s="52" customFormat="1" ht="12.9" customHeight="1">
      <c r="A67" s="190"/>
      <c r="B67" s="84" t="s">
        <v>151</v>
      </c>
      <c r="C67" s="111"/>
      <c r="D67" s="111"/>
      <c r="E67" s="131">
        <v>5512</v>
      </c>
      <c r="F67" s="131">
        <v>5139</v>
      </c>
      <c r="G67" s="41" t="s">
        <v>137</v>
      </c>
      <c r="H67" s="55">
        <v>31.93</v>
      </c>
      <c r="I67" s="56">
        <v>26</v>
      </c>
      <c r="J67" s="81">
        <f t="shared" si="6"/>
        <v>57.93</v>
      </c>
      <c r="K67" s="71"/>
      <c r="L67" s="72"/>
      <c r="M67" s="71"/>
      <c r="N67" s="71"/>
    </row>
    <row r="68" spans="1:14" s="52" customFormat="1" ht="12.9" customHeight="1">
      <c r="A68" s="190"/>
      <c r="B68" s="84" t="s">
        <v>152</v>
      </c>
      <c r="C68" s="111"/>
      <c r="D68" s="111"/>
      <c r="E68" s="131">
        <v>5512</v>
      </c>
      <c r="F68" s="131">
        <v>5156</v>
      </c>
      <c r="G68" s="41" t="s">
        <v>137</v>
      </c>
      <c r="H68" s="55">
        <v>70</v>
      </c>
      <c r="I68" s="56">
        <v>15</v>
      </c>
      <c r="J68" s="81">
        <f t="shared" si="6"/>
        <v>85</v>
      </c>
      <c r="K68" s="71"/>
      <c r="L68" s="72"/>
      <c r="M68" s="71"/>
      <c r="N68" s="71"/>
    </row>
    <row r="69" spans="1:14" s="52" customFormat="1" ht="12.9" customHeight="1">
      <c r="A69" s="190"/>
      <c r="B69" s="84" t="s">
        <v>153</v>
      </c>
      <c r="C69" s="111"/>
      <c r="D69" s="111"/>
      <c r="E69" s="131">
        <v>5512</v>
      </c>
      <c r="F69" s="131">
        <v>5162</v>
      </c>
      <c r="G69" s="41" t="s">
        <v>137</v>
      </c>
      <c r="H69" s="55">
        <v>20</v>
      </c>
      <c r="I69" s="56">
        <v>2</v>
      </c>
      <c r="J69" s="81">
        <f t="shared" si="6"/>
        <v>22</v>
      </c>
      <c r="K69" s="71"/>
      <c r="L69" s="72"/>
      <c r="M69" s="71"/>
      <c r="N69" s="71"/>
    </row>
    <row r="70" spans="1:14" s="52" customFormat="1" ht="12.9" customHeight="1">
      <c r="A70" s="190"/>
      <c r="B70" s="84" t="s">
        <v>154</v>
      </c>
      <c r="C70" s="111"/>
      <c r="D70" s="111"/>
      <c r="E70" s="131">
        <v>5512</v>
      </c>
      <c r="F70" s="131">
        <v>5171</v>
      </c>
      <c r="G70" s="41" t="s">
        <v>137</v>
      </c>
      <c r="H70" s="55">
        <v>240</v>
      </c>
      <c r="I70" s="56">
        <v>10</v>
      </c>
      <c r="J70" s="81">
        <f t="shared" si="6"/>
        <v>250</v>
      </c>
      <c r="K70" s="71"/>
      <c r="L70" s="72"/>
      <c r="M70" s="71"/>
      <c r="N70" s="71"/>
    </row>
    <row r="71" spans="1:14" s="52" customFormat="1" ht="12.9" customHeight="1">
      <c r="A71" s="190"/>
      <c r="B71" s="84" t="s">
        <v>156</v>
      </c>
      <c r="C71" s="111"/>
      <c r="D71" s="111"/>
      <c r="E71" s="131">
        <v>5512</v>
      </c>
      <c r="F71" s="131">
        <v>5019</v>
      </c>
      <c r="G71" s="41" t="s">
        <v>138</v>
      </c>
      <c r="H71" s="55">
        <v>20</v>
      </c>
      <c r="I71" s="56">
        <v>5</v>
      </c>
      <c r="J71" s="81">
        <f t="shared" si="6"/>
        <v>25</v>
      </c>
      <c r="K71" s="71"/>
      <c r="L71" s="72"/>
      <c r="M71" s="71"/>
      <c r="N71" s="71"/>
    </row>
    <row r="72" spans="1:14" s="52" customFormat="1" ht="12.9" customHeight="1">
      <c r="A72" s="190"/>
      <c r="B72" s="84" t="s">
        <v>157</v>
      </c>
      <c r="C72" s="111"/>
      <c r="D72" s="111"/>
      <c r="E72" s="131">
        <v>5512</v>
      </c>
      <c r="F72" s="131">
        <v>5131</v>
      </c>
      <c r="G72" s="41" t="s">
        <v>138</v>
      </c>
      <c r="H72" s="55">
        <v>1</v>
      </c>
      <c r="I72" s="56">
        <v>2</v>
      </c>
      <c r="J72" s="81">
        <f t="shared" si="6"/>
        <v>3</v>
      </c>
      <c r="K72" s="71"/>
      <c r="L72" s="72"/>
      <c r="M72" s="71"/>
      <c r="N72" s="71"/>
    </row>
    <row r="73" spans="1:14" s="52" customFormat="1" ht="12.9" customHeight="1">
      <c r="A73" s="190"/>
      <c r="B73" s="84" t="s">
        <v>158</v>
      </c>
      <c r="C73" s="111"/>
      <c r="D73" s="111"/>
      <c r="E73" s="131">
        <v>5512</v>
      </c>
      <c r="F73" s="131">
        <v>5132</v>
      </c>
      <c r="G73" s="41" t="s">
        <v>138</v>
      </c>
      <c r="H73" s="55">
        <v>70</v>
      </c>
      <c r="I73" s="56">
        <v>33</v>
      </c>
      <c r="J73" s="81">
        <f>H73+I73</f>
        <v>103</v>
      </c>
      <c r="K73" s="71"/>
      <c r="L73" s="72"/>
      <c r="M73" s="71"/>
      <c r="N73" s="71"/>
    </row>
    <row r="74" spans="1:14" s="52" customFormat="1" ht="12.9" customHeight="1">
      <c r="A74" s="190"/>
      <c r="B74" s="84" t="s">
        <v>159</v>
      </c>
      <c r="C74" s="111"/>
      <c r="D74" s="111"/>
      <c r="E74" s="131">
        <v>5512</v>
      </c>
      <c r="F74" s="131">
        <v>5139</v>
      </c>
      <c r="G74" s="41" t="s">
        <v>138</v>
      </c>
      <c r="H74" s="55">
        <v>5</v>
      </c>
      <c r="I74" s="56">
        <v>6</v>
      </c>
      <c r="J74" s="81">
        <f>H74+I74</f>
        <v>11</v>
      </c>
      <c r="K74" s="71"/>
      <c r="L74" s="72"/>
      <c r="M74" s="71"/>
      <c r="N74" s="71"/>
    </row>
    <row r="75" spans="1:14" s="52" customFormat="1" ht="12.9" customHeight="1">
      <c r="A75" s="190"/>
      <c r="B75" s="84" t="s">
        <v>160</v>
      </c>
      <c r="C75" s="111"/>
      <c r="D75" s="111"/>
      <c r="E75" s="131">
        <v>5512</v>
      </c>
      <c r="F75" s="131">
        <v>5153</v>
      </c>
      <c r="G75" s="41" t="s">
        <v>138</v>
      </c>
      <c r="H75" s="55">
        <v>55</v>
      </c>
      <c r="I75" s="56">
        <v>10</v>
      </c>
      <c r="J75" s="81">
        <f>H75+I75</f>
        <v>65</v>
      </c>
      <c r="K75" s="71"/>
      <c r="L75" s="72"/>
      <c r="M75" s="71"/>
      <c r="N75" s="71"/>
    </row>
    <row r="76" spans="1:14" s="52" customFormat="1" ht="12.9" customHeight="1">
      <c r="A76" s="190"/>
      <c r="B76" s="84" t="s">
        <v>161</v>
      </c>
      <c r="C76" s="111"/>
      <c r="D76" s="111"/>
      <c r="E76" s="131">
        <v>5512</v>
      </c>
      <c r="F76" s="131">
        <v>5154</v>
      </c>
      <c r="G76" s="41" t="s">
        <v>138</v>
      </c>
      <c r="H76" s="55">
        <v>30</v>
      </c>
      <c r="I76" s="56">
        <v>10</v>
      </c>
      <c r="J76" s="81">
        <f>H76+I76</f>
        <v>40</v>
      </c>
      <c r="K76" s="71"/>
      <c r="L76" s="72"/>
      <c r="M76" s="71"/>
      <c r="N76" s="71"/>
    </row>
    <row r="77" spans="1:14" s="52" customFormat="1" ht="12.9" customHeight="1">
      <c r="A77" s="190"/>
      <c r="B77" s="84" t="s">
        <v>162</v>
      </c>
      <c r="C77" s="111"/>
      <c r="D77" s="111"/>
      <c r="E77" s="131">
        <v>5512</v>
      </c>
      <c r="F77" s="131">
        <v>5156</v>
      </c>
      <c r="G77" s="41" t="s">
        <v>138</v>
      </c>
      <c r="H77" s="55">
        <v>45</v>
      </c>
      <c r="I77" s="56">
        <v>15</v>
      </c>
      <c r="J77" s="81">
        <f>H77+I77</f>
        <v>60</v>
      </c>
      <c r="K77" s="71"/>
      <c r="L77" s="72"/>
      <c r="M77" s="71"/>
      <c r="N77" s="71"/>
    </row>
    <row r="78" spans="1:14" s="52" customFormat="1" ht="12.9" customHeight="1">
      <c r="A78" s="190"/>
      <c r="B78" s="84" t="s">
        <v>163</v>
      </c>
      <c r="C78" s="111"/>
      <c r="D78" s="111"/>
      <c r="E78" s="131">
        <v>5512</v>
      </c>
      <c r="F78" s="131">
        <v>5021</v>
      </c>
      <c r="G78" s="41" t="s">
        <v>137</v>
      </c>
      <c r="H78" s="55">
        <v>115</v>
      </c>
      <c r="I78" s="56">
        <v>-10</v>
      </c>
      <c r="J78" s="81">
        <f aca="true" t="shared" si="7" ref="J78:J96">SUM(H78:I78)</f>
        <v>105</v>
      </c>
      <c r="K78" s="71"/>
      <c r="L78" s="72"/>
      <c r="M78" s="71"/>
      <c r="N78" s="71"/>
    </row>
    <row r="79" spans="1:14" s="52" customFormat="1" ht="12.9" customHeight="1">
      <c r="A79" s="190"/>
      <c r="B79" s="84" t="s">
        <v>164</v>
      </c>
      <c r="C79" s="111"/>
      <c r="D79" s="111"/>
      <c r="E79" s="131">
        <v>5512</v>
      </c>
      <c r="F79" s="131">
        <v>5134</v>
      </c>
      <c r="G79" s="41" t="s">
        <v>137</v>
      </c>
      <c r="H79" s="55">
        <v>15</v>
      </c>
      <c r="I79" s="56">
        <v>-5</v>
      </c>
      <c r="J79" s="81">
        <f t="shared" si="7"/>
        <v>10</v>
      </c>
      <c r="K79" s="71"/>
      <c r="L79" s="72"/>
      <c r="M79" s="71"/>
      <c r="N79" s="71"/>
    </row>
    <row r="80" spans="1:14" s="52" customFormat="1" ht="12.9" customHeight="1">
      <c r="A80" s="190"/>
      <c r="B80" s="84" t="s">
        <v>165</v>
      </c>
      <c r="C80" s="111"/>
      <c r="D80" s="111"/>
      <c r="E80" s="131">
        <v>5512</v>
      </c>
      <c r="F80" s="131">
        <v>5137</v>
      </c>
      <c r="G80" s="41" t="s">
        <v>137</v>
      </c>
      <c r="H80" s="55">
        <v>90</v>
      </c>
      <c r="I80" s="56">
        <v>-50</v>
      </c>
      <c r="J80" s="81">
        <f t="shared" si="7"/>
        <v>40</v>
      </c>
      <c r="K80" s="71"/>
      <c r="L80" s="72"/>
      <c r="M80" s="71"/>
      <c r="N80" s="71"/>
    </row>
    <row r="81" spans="1:14" s="52" customFormat="1" ht="12.9" customHeight="1">
      <c r="A81" s="190"/>
      <c r="B81" s="84" t="s">
        <v>166</v>
      </c>
      <c r="C81" s="111"/>
      <c r="D81" s="111"/>
      <c r="E81" s="131">
        <v>5512</v>
      </c>
      <c r="F81" s="131">
        <v>5163</v>
      </c>
      <c r="G81" s="41" t="s">
        <v>137</v>
      </c>
      <c r="H81" s="55">
        <v>30</v>
      </c>
      <c r="I81" s="56">
        <v>-5</v>
      </c>
      <c r="J81" s="81">
        <f t="shared" si="7"/>
        <v>25</v>
      </c>
      <c r="K81" s="71"/>
      <c r="L81" s="72"/>
      <c r="M81" s="71"/>
      <c r="N81" s="71"/>
    </row>
    <row r="82" spans="1:14" s="52" customFormat="1" ht="12.9" customHeight="1">
      <c r="A82" s="190"/>
      <c r="B82" s="84" t="s">
        <v>167</v>
      </c>
      <c r="C82" s="111"/>
      <c r="D82" s="111"/>
      <c r="E82" s="131">
        <v>5512</v>
      </c>
      <c r="F82" s="131">
        <v>5167</v>
      </c>
      <c r="G82" s="41" t="s">
        <v>137</v>
      </c>
      <c r="H82" s="55">
        <v>15</v>
      </c>
      <c r="I82" s="56">
        <v>-15</v>
      </c>
      <c r="J82" s="81">
        <f t="shared" si="7"/>
        <v>0</v>
      </c>
      <c r="K82" s="71"/>
      <c r="L82" s="72"/>
      <c r="M82" s="71"/>
      <c r="N82" s="71"/>
    </row>
    <row r="83" spans="1:14" s="52" customFormat="1" ht="12.9" customHeight="1">
      <c r="A83" s="190"/>
      <c r="B83" s="84" t="s">
        <v>168</v>
      </c>
      <c r="C83" s="111"/>
      <c r="D83" s="111"/>
      <c r="E83" s="131">
        <v>5512</v>
      </c>
      <c r="F83" s="131">
        <v>5039</v>
      </c>
      <c r="G83" s="41" t="s">
        <v>138</v>
      </c>
      <c r="H83" s="55">
        <v>15</v>
      </c>
      <c r="I83" s="56">
        <v>-5</v>
      </c>
      <c r="J83" s="81">
        <f t="shared" si="7"/>
        <v>10</v>
      </c>
      <c r="K83" s="71"/>
      <c r="L83" s="72"/>
      <c r="M83" s="71"/>
      <c r="N83" s="71"/>
    </row>
    <row r="84" spans="1:14" s="52" customFormat="1" ht="12.9" customHeight="1">
      <c r="A84" s="190"/>
      <c r="B84" s="84" t="s">
        <v>169</v>
      </c>
      <c r="C84" s="111"/>
      <c r="D84" s="111"/>
      <c r="E84" s="131">
        <v>5512</v>
      </c>
      <c r="F84" s="131">
        <v>5134</v>
      </c>
      <c r="G84" s="41" t="s">
        <v>138</v>
      </c>
      <c r="H84" s="55">
        <v>10</v>
      </c>
      <c r="I84" s="56">
        <v>-1</v>
      </c>
      <c r="J84" s="81">
        <f t="shared" si="7"/>
        <v>9</v>
      </c>
      <c r="K84" s="71"/>
      <c r="L84" s="72"/>
      <c r="M84" s="71"/>
      <c r="N84" s="71"/>
    </row>
    <row r="85" spans="1:14" s="52" customFormat="1" ht="12.9" customHeight="1">
      <c r="A85" s="190"/>
      <c r="B85" s="84" t="s">
        <v>170</v>
      </c>
      <c r="C85" s="111"/>
      <c r="D85" s="111"/>
      <c r="E85" s="131">
        <v>5512</v>
      </c>
      <c r="F85" s="131">
        <v>5137</v>
      </c>
      <c r="G85" s="41" t="s">
        <v>138</v>
      </c>
      <c r="H85" s="55">
        <v>40</v>
      </c>
      <c r="I85" s="56">
        <v>-15</v>
      </c>
      <c r="J85" s="81">
        <f t="shared" si="7"/>
        <v>25</v>
      </c>
      <c r="K85" s="71"/>
      <c r="L85" s="72"/>
      <c r="M85" s="71"/>
      <c r="N85" s="71"/>
    </row>
    <row r="86" spans="1:14" s="52" customFormat="1" ht="12.9" customHeight="1">
      <c r="A86" s="190"/>
      <c r="B86" s="84" t="s">
        <v>171</v>
      </c>
      <c r="C86" s="111"/>
      <c r="D86" s="111"/>
      <c r="E86" s="131">
        <v>5512</v>
      </c>
      <c r="F86" s="131">
        <v>5162</v>
      </c>
      <c r="G86" s="41" t="s">
        <v>138</v>
      </c>
      <c r="H86" s="55">
        <v>20</v>
      </c>
      <c r="I86" s="56">
        <v>-15</v>
      </c>
      <c r="J86" s="81">
        <f t="shared" si="7"/>
        <v>5</v>
      </c>
      <c r="K86" s="71"/>
      <c r="L86" s="72"/>
      <c r="M86" s="71"/>
      <c r="N86" s="71"/>
    </row>
    <row r="87" spans="1:14" s="52" customFormat="1" ht="12.9" customHeight="1">
      <c r="A87" s="190"/>
      <c r="B87" s="84" t="s">
        <v>172</v>
      </c>
      <c r="C87" s="111"/>
      <c r="D87" s="111"/>
      <c r="E87" s="131">
        <v>5512</v>
      </c>
      <c r="F87" s="131">
        <v>5163</v>
      </c>
      <c r="G87" s="41" t="s">
        <v>138</v>
      </c>
      <c r="H87" s="55">
        <v>15</v>
      </c>
      <c r="I87" s="56">
        <v>-5</v>
      </c>
      <c r="J87" s="81">
        <f t="shared" si="7"/>
        <v>10</v>
      </c>
      <c r="K87" s="71"/>
      <c r="L87" s="72"/>
      <c r="M87" s="71"/>
      <c r="N87" s="71"/>
    </row>
    <row r="88" spans="1:14" s="52" customFormat="1" ht="12.9" customHeight="1">
      <c r="A88" s="190"/>
      <c r="B88" s="84" t="s">
        <v>173</v>
      </c>
      <c r="C88" s="111"/>
      <c r="D88" s="111"/>
      <c r="E88" s="131">
        <v>5512</v>
      </c>
      <c r="F88" s="131">
        <v>5167</v>
      </c>
      <c r="G88" s="41" t="s">
        <v>138</v>
      </c>
      <c r="H88" s="55">
        <v>10</v>
      </c>
      <c r="I88" s="56">
        <v>-5</v>
      </c>
      <c r="J88" s="81">
        <f t="shared" si="7"/>
        <v>5</v>
      </c>
      <c r="K88" s="71"/>
      <c r="L88" s="72"/>
      <c r="M88" s="71"/>
      <c r="N88" s="71"/>
    </row>
    <row r="89" spans="1:14" s="52" customFormat="1" ht="12.9" customHeight="1">
      <c r="A89" s="190"/>
      <c r="B89" s="84" t="s">
        <v>174</v>
      </c>
      <c r="C89" s="111"/>
      <c r="D89" s="111"/>
      <c r="E89" s="131">
        <v>5512</v>
      </c>
      <c r="F89" s="131">
        <v>5169</v>
      </c>
      <c r="G89" s="41" t="s">
        <v>138</v>
      </c>
      <c r="H89" s="55">
        <v>15</v>
      </c>
      <c r="I89" s="56">
        <v>-10</v>
      </c>
      <c r="J89" s="81">
        <f t="shared" si="7"/>
        <v>5</v>
      </c>
      <c r="K89" s="71"/>
      <c r="L89" s="72"/>
      <c r="M89" s="71"/>
      <c r="N89" s="71"/>
    </row>
    <row r="90" spans="1:14" s="52" customFormat="1" ht="12.9" customHeight="1">
      <c r="A90" s="190"/>
      <c r="B90" s="84" t="s">
        <v>175</v>
      </c>
      <c r="C90" s="111"/>
      <c r="D90" s="111"/>
      <c r="E90" s="131">
        <v>5212</v>
      </c>
      <c r="F90" s="131">
        <v>5031</v>
      </c>
      <c r="G90" s="41"/>
      <c r="H90" s="55">
        <v>4</v>
      </c>
      <c r="I90" s="56">
        <v>-4</v>
      </c>
      <c r="J90" s="81">
        <f t="shared" si="7"/>
        <v>0</v>
      </c>
      <c r="K90" s="71"/>
      <c r="L90" s="72"/>
      <c r="M90" s="71"/>
      <c r="N90" s="71"/>
    </row>
    <row r="91" spans="1:14" s="52" customFormat="1" ht="12.9" customHeight="1">
      <c r="A91" s="190"/>
      <c r="B91" s="84" t="s">
        <v>176</v>
      </c>
      <c r="C91" s="111"/>
      <c r="D91" s="111"/>
      <c r="E91" s="131">
        <v>5212</v>
      </c>
      <c r="F91" s="131">
        <v>5137</v>
      </c>
      <c r="G91" s="41"/>
      <c r="H91" s="55">
        <v>40</v>
      </c>
      <c r="I91" s="56">
        <v>-25</v>
      </c>
      <c r="J91" s="81">
        <f t="shared" si="7"/>
        <v>15</v>
      </c>
      <c r="K91" s="71"/>
      <c r="L91" s="72"/>
      <c r="M91" s="71"/>
      <c r="N91" s="71"/>
    </row>
    <row r="92" spans="1:14" s="52" customFormat="1" ht="12.9" customHeight="1">
      <c r="A92" s="190"/>
      <c r="B92" s="84" t="s">
        <v>177</v>
      </c>
      <c r="C92" s="111"/>
      <c r="D92" s="111"/>
      <c r="E92" s="131">
        <v>5212</v>
      </c>
      <c r="F92" s="131">
        <v>5169</v>
      </c>
      <c r="G92" s="41"/>
      <c r="H92" s="55">
        <v>90</v>
      </c>
      <c r="I92" s="56">
        <v>-70</v>
      </c>
      <c r="J92" s="81">
        <f t="shared" si="7"/>
        <v>20</v>
      </c>
      <c r="K92" s="71"/>
      <c r="L92" s="72"/>
      <c r="M92" s="71"/>
      <c r="N92" s="71"/>
    </row>
    <row r="93" spans="1:14" s="52" customFormat="1" ht="12.9" customHeight="1">
      <c r="A93" s="190"/>
      <c r="B93" s="84" t="s">
        <v>178</v>
      </c>
      <c r="C93" s="111"/>
      <c r="D93" s="111"/>
      <c r="E93" s="131">
        <v>5212</v>
      </c>
      <c r="F93" s="131">
        <v>5173</v>
      </c>
      <c r="G93" s="41"/>
      <c r="H93" s="55">
        <v>10</v>
      </c>
      <c r="I93" s="56">
        <v>-10</v>
      </c>
      <c r="J93" s="81">
        <f t="shared" si="7"/>
        <v>0</v>
      </c>
      <c r="K93" s="71"/>
      <c r="L93" s="72"/>
      <c r="M93" s="71"/>
      <c r="N93" s="71"/>
    </row>
    <row r="94" spans="1:14" s="52" customFormat="1" ht="12.9" customHeight="1">
      <c r="A94" s="190"/>
      <c r="B94" s="84" t="s">
        <v>176</v>
      </c>
      <c r="C94" s="111"/>
      <c r="D94" s="111"/>
      <c r="E94" s="131">
        <v>5279</v>
      </c>
      <c r="F94" s="131">
        <v>5137</v>
      </c>
      <c r="G94" s="41"/>
      <c r="H94" s="55">
        <v>48</v>
      </c>
      <c r="I94" s="56">
        <v>-40</v>
      </c>
      <c r="J94" s="81">
        <f t="shared" si="7"/>
        <v>8</v>
      </c>
      <c r="K94" s="71"/>
      <c r="L94" s="72"/>
      <c r="M94" s="71"/>
      <c r="N94" s="71"/>
    </row>
    <row r="95" spans="1:14" s="52" customFormat="1" ht="12.9" customHeight="1">
      <c r="A95" s="190"/>
      <c r="B95" s="84" t="s">
        <v>179</v>
      </c>
      <c r="C95" s="111"/>
      <c r="D95" s="111"/>
      <c r="E95" s="131">
        <v>5279</v>
      </c>
      <c r="F95" s="131">
        <v>5162</v>
      </c>
      <c r="G95" s="41"/>
      <c r="H95" s="55">
        <v>20</v>
      </c>
      <c r="I95" s="56">
        <v>-20</v>
      </c>
      <c r="J95" s="81">
        <f t="shared" si="7"/>
        <v>0</v>
      </c>
      <c r="K95" s="71"/>
      <c r="L95" s="72"/>
      <c r="M95" s="71"/>
      <c r="N95" s="71"/>
    </row>
    <row r="96" spans="1:14" s="52" customFormat="1" ht="12.9" customHeight="1">
      <c r="A96" s="191"/>
      <c r="B96" s="84" t="s">
        <v>177</v>
      </c>
      <c r="C96" s="111"/>
      <c r="D96" s="111"/>
      <c r="E96" s="145">
        <v>5279</v>
      </c>
      <c r="F96" s="145">
        <v>5169</v>
      </c>
      <c r="G96" s="41"/>
      <c r="H96" s="55">
        <v>87.95</v>
      </c>
      <c r="I96" s="56">
        <v>-60</v>
      </c>
      <c r="J96" s="81">
        <f t="shared" si="7"/>
        <v>27.950000000000003</v>
      </c>
      <c r="K96" s="71"/>
      <c r="L96" s="72"/>
      <c r="M96" s="71"/>
      <c r="N96" s="71"/>
    </row>
    <row r="97" spans="1:14" s="52" customFormat="1" ht="12.9" customHeight="1">
      <c r="A97" s="189" t="s">
        <v>146</v>
      </c>
      <c r="B97" s="146" t="s">
        <v>195</v>
      </c>
      <c r="C97" s="147"/>
      <c r="D97" s="147"/>
      <c r="E97" s="87">
        <v>3612</v>
      </c>
      <c r="F97" s="87">
        <v>5171</v>
      </c>
      <c r="G97" s="148" t="s">
        <v>142</v>
      </c>
      <c r="H97" s="149">
        <v>5920</v>
      </c>
      <c r="I97" s="150">
        <v>-290</v>
      </c>
      <c r="J97" s="153">
        <f aca="true" t="shared" si="8" ref="J97">H97+I97</f>
        <v>5630</v>
      </c>
      <c r="L97" s="72"/>
      <c r="M97" s="71"/>
      <c r="N97" s="71"/>
    </row>
    <row r="98" spans="1:14" s="52" customFormat="1" ht="12.9" customHeight="1">
      <c r="A98" s="190"/>
      <c r="B98" s="146" t="s">
        <v>196</v>
      </c>
      <c r="C98" s="147"/>
      <c r="D98" s="147"/>
      <c r="E98" s="87">
        <v>3639</v>
      </c>
      <c r="F98" s="87">
        <v>5171</v>
      </c>
      <c r="G98" s="148" t="s">
        <v>143</v>
      </c>
      <c r="H98" s="149">
        <v>200</v>
      </c>
      <c r="I98" s="150">
        <v>290</v>
      </c>
      <c r="J98" s="153">
        <v>490</v>
      </c>
      <c r="L98" s="72"/>
      <c r="M98" s="71"/>
      <c r="N98" s="71"/>
    </row>
    <row r="99" spans="1:14" s="52" customFormat="1" ht="12.9" customHeight="1">
      <c r="A99" s="190"/>
      <c r="B99" s="151" t="s">
        <v>197</v>
      </c>
      <c r="C99" s="147"/>
      <c r="D99" s="147"/>
      <c r="E99" s="87">
        <v>3639</v>
      </c>
      <c r="F99" s="87">
        <v>5169</v>
      </c>
      <c r="G99" s="148" t="s">
        <v>144</v>
      </c>
      <c r="H99" s="51">
        <v>30</v>
      </c>
      <c r="I99" s="36">
        <v>25</v>
      </c>
      <c r="J99" s="152">
        <f>H99+I99</f>
        <v>55</v>
      </c>
      <c r="L99" s="72"/>
      <c r="M99" s="71"/>
      <c r="N99" s="71"/>
    </row>
    <row r="100" spans="1:14" s="52" customFormat="1" ht="12.9" customHeight="1">
      <c r="A100" s="190"/>
      <c r="B100" s="151" t="s">
        <v>198</v>
      </c>
      <c r="C100" s="147"/>
      <c r="D100" s="147"/>
      <c r="E100" s="87">
        <v>3612</v>
      </c>
      <c r="F100" s="87">
        <v>5171</v>
      </c>
      <c r="G100" s="148" t="s">
        <v>142</v>
      </c>
      <c r="H100" s="51">
        <v>5630</v>
      </c>
      <c r="I100" s="36">
        <v>-38.5</v>
      </c>
      <c r="J100" s="152">
        <f aca="true" t="shared" si="9" ref="J100:J104">H100+I100</f>
        <v>5591.5</v>
      </c>
      <c r="L100" s="72"/>
      <c r="M100" s="71"/>
      <c r="N100" s="71"/>
    </row>
    <row r="101" spans="1:14" s="52" customFormat="1" ht="12.9" customHeight="1">
      <c r="A101" s="190"/>
      <c r="B101" s="151" t="s">
        <v>199</v>
      </c>
      <c r="C101" s="147"/>
      <c r="D101" s="147"/>
      <c r="E101" s="87">
        <v>3612</v>
      </c>
      <c r="F101" s="87">
        <v>5166</v>
      </c>
      <c r="G101" s="148" t="s">
        <v>142</v>
      </c>
      <c r="H101" s="51">
        <v>25</v>
      </c>
      <c r="I101" s="36">
        <v>38.5</v>
      </c>
      <c r="J101" s="152">
        <f t="shared" si="9"/>
        <v>63.5</v>
      </c>
      <c r="L101" s="72"/>
      <c r="M101" s="71"/>
      <c r="N101" s="71"/>
    </row>
    <row r="102" spans="1:14" s="52" customFormat="1" ht="12.9" customHeight="1">
      <c r="A102" s="190"/>
      <c r="B102" s="151" t="s">
        <v>200</v>
      </c>
      <c r="C102" s="147"/>
      <c r="D102" s="147"/>
      <c r="E102" s="87">
        <v>3612</v>
      </c>
      <c r="F102" s="87">
        <v>5171</v>
      </c>
      <c r="G102" s="148" t="s">
        <v>142</v>
      </c>
      <c r="H102" s="51">
        <v>5591.5</v>
      </c>
      <c r="I102" s="36">
        <v>-25</v>
      </c>
      <c r="J102" s="152">
        <f t="shared" si="9"/>
        <v>5566.5</v>
      </c>
      <c r="L102" s="72"/>
      <c r="M102" s="71"/>
      <c r="N102" s="71"/>
    </row>
    <row r="103" spans="1:14" s="52" customFormat="1" ht="12.9" customHeight="1">
      <c r="A103" s="191"/>
      <c r="B103" s="151" t="s">
        <v>201</v>
      </c>
      <c r="C103" s="147"/>
      <c r="D103" s="147"/>
      <c r="E103" s="144">
        <v>3612</v>
      </c>
      <c r="F103" s="144">
        <v>5154</v>
      </c>
      <c r="G103" s="86" t="s">
        <v>145</v>
      </c>
      <c r="H103" s="51">
        <v>35</v>
      </c>
      <c r="I103" s="36">
        <v>25</v>
      </c>
      <c r="J103" s="152">
        <f t="shared" si="9"/>
        <v>60</v>
      </c>
      <c r="L103" s="72"/>
      <c r="M103" s="71"/>
      <c r="N103" s="71"/>
    </row>
    <row r="104" spans="1:14" s="52" customFormat="1" ht="12.9" customHeight="1">
      <c r="A104" s="143" t="s">
        <v>191</v>
      </c>
      <c r="B104" s="127" t="s">
        <v>192</v>
      </c>
      <c r="C104" s="111"/>
      <c r="D104" s="111"/>
      <c r="E104" s="144">
        <v>6171</v>
      </c>
      <c r="F104" s="86" t="s">
        <v>190</v>
      </c>
      <c r="G104" s="86" t="s">
        <v>210</v>
      </c>
      <c r="H104" s="128">
        <v>1050</v>
      </c>
      <c r="I104" s="61">
        <v>242.07</v>
      </c>
      <c r="J104" s="152">
        <f t="shared" si="9"/>
        <v>1292.07</v>
      </c>
      <c r="L104" s="72"/>
      <c r="M104" s="71"/>
      <c r="N104" s="71"/>
    </row>
    <row r="105" spans="1:14" s="52" customFormat="1" ht="12.9" customHeight="1">
      <c r="A105" s="172" t="s">
        <v>211</v>
      </c>
      <c r="B105" s="127" t="s">
        <v>205</v>
      </c>
      <c r="C105" s="169"/>
      <c r="D105" s="169"/>
      <c r="E105" s="117" t="s">
        <v>203</v>
      </c>
      <c r="F105" s="168">
        <v>5171</v>
      </c>
      <c r="G105" s="117" t="s">
        <v>204</v>
      </c>
      <c r="H105" s="160">
        <v>75</v>
      </c>
      <c r="I105" s="161">
        <v>11</v>
      </c>
      <c r="J105" s="65">
        <f>H105+I105</f>
        <v>86</v>
      </c>
      <c r="L105" s="72"/>
      <c r="M105" s="71"/>
      <c r="N105" s="71"/>
    </row>
    <row r="106" spans="1:10" ht="12.9" customHeight="1">
      <c r="A106" s="17"/>
      <c r="B106" s="58"/>
      <c r="C106" s="76"/>
      <c r="D106" s="76"/>
      <c r="E106" s="183" t="s">
        <v>20</v>
      </c>
      <c r="F106" s="184"/>
      <c r="G106" s="185"/>
      <c r="H106" s="61">
        <f>SUM(H21:H105)</f>
        <v>119858.46999999999</v>
      </c>
      <c r="I106" s="61">
        <f aca="true" t="shared" si="10" ref="I106:J106">SUM(I21:I105)</f>
        <v>969.3699999999999</v>
      </c>
      <c r="J106" s="61">
        <f t="shared" si="10"/>
        <v>120827.84</v>
      </c>
    </row>
    <row r="107" spans="1:10" ht="12.9" customHeight="1">
      <c r="A107" s="38" t="s">
        <v>21</v>
      </c>
      <c r="B107" s="17"/>
      <c r="C107" s="18"/>
      <c r="D107" s="18"/>
      <c r="E107" s="19"/>
      <c r="F107" s="17"/>
      <c r="G107" s="17"/>
      <c r="H107" s="20"/>
      <c r="I107" s="20"/>
      <c r="J107" s="23"/>
    </row>
    <row r="108" spans="1:11" s="53" customFormat="1" ht="12.9" customHeight="1">
      <c r="A108" s="144" t="s">
        <v>13</v>
      </c>
      <c r="B108" s="84" t="s">
        <v>57</v>
      </c>
      <c r="C108" s="113"/>
      <c r="D108" s="112"/>
      <c r="E108" s="145">
        <v>6171</v>
      </c>
      <c r="F108" s="145">
        <v>6121</v>
      </c>
      <c r="G108" s="41"/>
      <c r="H108" s="81">
        <v>1203.3</v>
      </c>
      <c r="I108" s="56">
        <v>-912.3</v>
      </c>
      <c r="J108" s="81">
        <f>H108+I108</f>
        <v>291</v>
      </c>
      <c r="K108" s="103"/>
    </row>
    <row r="109" spans="1:11" s="53" customFormat="1" ht="12.9" customHeight="1">
      <c r="A109" s="197" t="s">
        <v>14</v>
      </c>
      <c r="B109" s="84" t="s">
        <v>74</v>
      </c>
      <c r="C109" s="112"/>
      <c r="D109" s="112"/>
      <c r="E109" s="145">
        <v>3519</v>
      </c>
      <c r="F109" s="145">
        <v>6313</v>
      </c>
      <c r="G109" s="41"/>
      <c r="H109" s="81">
        <v>3000</v>
      </c>
      <c r="I109" s="56">
        <v>-3000</v>
      </c>
      <c r="J109" s="81">
        <f>H109+I109</f>
        <v>0</v>
      </c>
      <c r="K109" s="107"/>
    </row>
    <row r="110" spans="1:11" s="53" customFormat="1" ht="12.9" customHeight="1">
      <c r="A110" s="197"/>
      <c r="B110" s="77" t="s">
        <v>73</v>
      </c>
      <c r="C110" s="93" t="s">
        <v>38</v>
      </c>
      <c r="D110" s="122"/>
      <c r="E110" s="95">
        <v>3519</v>
      </c>
      <c r="F110" s="95">
        <v>6202</v>
      </c>
      <c r="G110" s="96"/>
      <c r="H110" s="98">
        <v>0</v>
      </c>
      <c r="I110" s="97">
        <v>3000</v>
      </c>
      <c r="J110" s="98">
        <f>H110+I110</f>
        <v>3000</v>
      </c>
      <c r="K110" s="107"/>
    </row>
    <row r="111" spans="1:11" s="53" customFormat="1" ht="12.9" customHeight="1">
      <c r="A111" s="144" t="s">
        <v>35</v>
      </c>
      <c r="B111" s="127" t="s">
        <v>101</v>
      </c>
      <c r="C111" s="111"/>
      <c r="D111" s="111"/>
      <c r="E111" s="144">
        <v>3412</v>
      </c>
      <c r="F111" s="144">
        <v>6122</v>
      </c>
      <c r="G111" s="86" t="s">
        <v>106</v>
      </c>
      <c r="H111" s="128">
        <v>0</v>
      </c>
      <c r="I111" s="83">
        <v>48</v>
      </c>
      <c r="J111" s="65">
        <f>H111+I111</f>
        <v>48</v>
      </c>
      <c r="K111" s="103"/>
    </row>
    <row r="112" spans="1:11" s="53" customFormat="1" ht="12.9" customHeight="1">
      <c r="A112" s="171" t="s">
        <v>37</v>
      </c>
      <c r="B112" s="84" t="s">
        <v>155</v>
      </c>
      <c r="C112" s="111"/>
      <c r="D112" s="111"/>
      <c r="E112" s="131">
        <v>5512</v>
      </c>
      <c r="F112" s="131">
        <v>6123</v>
      </c>
      <c r="G112" s="41" t="s">
        <v>137</v>
      </c>
      <c r="H112" s="55">
        <v>300</v>
      </c>
      <c r="I112" s="56">
        <v>173</v>
      </c>
      <c r="J112" s="81">
        <f>H112+I112</f>
        <v>473</v>
      </c>
      <c r="K112" s="103"/>
    </row>
    <row r="113" spans="1:11" s="53" customFormat="1" ht="12.9" customHeight="1">
      <c r="A113" s="197" t="s">
        <v>39</v>
      </c>
      <c r="B113" s="146" t="s">
        <v>212</v>
      </c>
      <c r="C113" s="147"/>
      <c r="D113" s="147"/>
      <c r="E113" s="87">
        <v>3639</v>
      </c>
      <c r="F113" s="87">
        <v>6130</v>
      </c>
      <c r="G113" s="148" t="s">
        <v>140</v>
      </c>
      <c r="H113" s="149">
        <v>2770</v>
      </c>
      <c r="I113" s="150">
        <v>-150</v>
      </c>
      <c r="J113" s="153">
        <f aca="true" t="shared" si="11" ref="J113">H113+I113</f>
        <v>2620</v>
      </c>
      <c r="K113" s="103"/>
    </row>
    <row r="114" spans="1:10" s="53" customFormat="1" ht="12.9" customHeight="1">
      <c r="A114" s="197"/>
      <c r="B114" s="123" t="s">
        <v>189</v>
      </c>
      <c r="C114" s="162" t="s">
        <v>38</v>
      </c>
      <c r="D114" s="162"/>
      <c r="E114" s="163">
        <v>3613</v>
      </c>
      <c r="F114" s="163">
        <v>6121</v>
      </c>
      <c r="G114" s="164" t="s">
        <v>141</v>
      </c>
      <c r="H114" s="82">
        <v>0</v>
      </c>
      <c r="I114" s="97">
        <v>150</v>
      </c>
      <c r="J114" s="98">
        <v>150</v>
      </c>
    </row>
    <row r="115" spans="1:10" s="53" customFormat="1" ht="12.9" customHeight="1">
      <c r="A115" s="197"/>
      <c r="B115" s="151" t="s">
        <v>213</v>
      </c>
      <c r="C115" s="147"/>
      <c r="D115" s="147"/>
      <c r="E115" s="87">
        <v>3639</v>
      </c>
      <c r="F115" s="87">
        <v>6130</v>
      </c>
      <c r="G115" s="148" t="s">
        <v>140</v>
      </c>
      <c r="H115" s="157">
        <v>2620</v>
      </c>
      <c r="I115" s="158">
        <v>-25</v>
      </c>
      <c r="J115" s="159">
        <f aca="true" t="shared" si="12" ref="J115:J120">H115+I115</f>
        <v>2595</v>
      </c>
    </row>
    <row r="116" spans="1:10" s="53" customFormat="1" ht="12.9" customHeight="1">
      <c r="A116" s="195" t="s">
        <v>40</v>
      </c>
      <c r="B116" s="127" t="s">
        <v>202</v>
      </c>
      <c r="C116" s="167"/>
      <c r="D116" s="167"/>
      <c r="E116" s="117" t="s">
        <v>181</v>
      </c>
      <c r="F116" s="168">
        <v>6121</v>
      </c>
      <c r="G116" s="117" t="s">
        <v>182</v>
      </c>
      <c r="H116" s="160">
        <v>6416.5</v>
      </c>
      <c r="I116" s="161">
        <v>2557.93</v>
      </c>
      <c r="J116" s="65">
        <f t="shared" si="12"/>
        <v>8974.43</v>
      </c>
    </row>
    <row r="117" spans="1:10" s="53" customFormat="1" ht="12.9" customHeight="1">
      <c r="A117" s="196"/>
      <c r="B117" s="127" t="s">
        <v>206</v>
      </c>
      <c r="C117" s="167"/>
      <c r="D117" s="167"/>
      <c r="E117" s="117" t="s">
        <v>81</v>
      </c>
      <c r="F117" s="168">
        <v>6121</v>
      </c>
      <c r="G117" s="117" t="s">
        <v>183</v>
      </c>
      <c r="H117" s="160">
        <v>2910.61</v>
      </c>
      <c r="I117" s="83">
        <v>-854</v>
      </c>
      <c r="J117" s="65">
        <f t="shared" si="12"/>
        <v>2056.61</v>
      </c>
    </row>
    <row r="118" spans="1:10" s="53" customFormat="1" ht="12.9" customHeight="1">
      <c r="A118" s="196"/>
      <c r="B118" s="127" t="s">
        <v>207</v>
      </c>
      <c r="C118" s="167"/>
      <c r="D118" s="167"/>
      <c r="E118" s="117" t="s">
        <v>68</v>
      </c>
      <c r="F118" s="168">
        <v>6121</v>
      </c>
      <c r="G118" s="117" t="s">
        <v>184</v>
      </c>
      <c r="H118" s="160">
        <v>350</v>
      </c>
      <c r="I118" s="161">
        <v>681</v>
      </c>
      <c r="J118" s="65">
        <f t="shared" si="12"/>
        <v>1031</v>
      </c>
    </row>
    <row r="119" spans="1:10" s="53" customFormat="1" ht="12.9" customHeight="1">
      <c r="A119" s="196"/>
      <c r="B119" s="127" t="s">
        <v>208</v>
      </c>
      <c r="C119" s="167"/>
      <c r="D119" s="167"/>
      <c r="E119" s="117" t="s">
        <v>185</v>
      </c>
      <c r="F119" s="168">
        <v>6121</v>
      </c>
      <c r="G119" s="117" t="s">
        <v>186</v>
      </c>
      <c r="H119" s="160">
        <v>2858</v>
      </c>
      <c r="I119" s="161">
        <v>160</v>
      </c>
      <c r="J119" s="65">
        <f t="shared" si="12"/>
        <v>3018</v>
      </c>
    </row>
    <row r="120" spans="1:10" s="53" customFormat="1" ht="12.9" customHeight="1">
      <c r="A120" s="196"/>
      <c r="B120" s="127" t="s">
        <v>209</v>
      </c>
      <c r="C120" s="167"/>
      <c r="D120" s="167"/>
      <c r="E120" s="117" t="s">
        <v>187</v>
      </c>
      <c r="F120" s="168">
        <v>6121</v>
      </c>
      <c r="G120" s="117" t="s">
        <v>188</v>
      </c>
      <c r="H120" s="160">
        <v>146</v>
      </c>
      <c r="I120" s="161">
        <v>2</v>
      </c>
      <c r="J120" s="65">
        <f t="shared" si="12"/>
        <v>148</v>
      </c>
    </row>
    <row r="121" spans="1:10" ht="12.9" customHeight="1">
      <c r="A121" s="43"/>
      <c r="B121" s="44"/>
      <c r="C121" s="45"/>
      <c r="D121" s="45"/>
      <c r="E121" s="176" t="s">
        <v>22</v>
      </c>
      <c r="F121" s="176"/>
      <c r="G121" s="176"/>
      <c r="H121" s="83">
        <f>SUM(H108:H120)</f>
        <v>22574.41</v>
      </c>
      <c r="I121" s="83">
        <f>SUM(I108:I120)</f>
        <v>1830.6299999999997</v>
      </c>
      <c r="J121" s="83">
        <f>SUM(J108:J120)</f>
        <v>24405.04</v>
      </c>
    </row>
    <row r="122" spans="1:10" ht="12.9" customHeight="1">
      <c r="A122" s="46" t="s">
        <v>31</v>
      </c>
      <c r="B122" s="47"/>
      <c r="C122" s="48"/>
      <c r="D122" s="48"/>
      <c r="E122" s="49"/>
      <c r="F122" s="49"/>
      <c r="G122" s="49"/>
      <c r="H122" s="33"/>
      <c r="I122" s="34"/>
      <c r="J122" s="11"/>
    </row>
    <row r="123" spans="1:11" s="53" customFormat="1" ht="12.9" customHeight="1">
      <c r="A123" s="73" t="s">
        <v>13</v>
      </c>
      <c r="B123" s="54"/>
      <c r="C123" s="42"/>
      <c r="D123" s="73"/>
      <c r="E123" s="74"/>
      <c r="F123" s="41"/>
      <c r="G123" s="41"/>
      <c r="H123" s="55"/>
      <c r="I123" s="56"/>
      <c r="J123" s="55"/>
      <c r="K123" s="103"/>
    </row>
    <row r="124" spans="1:10" ht="12" customHeight="1">
      <c r="A124" s="14"/>
      <c r="B124" s="13"/>
      <c r="C124" s="14"/>
      <c r="D124" s="14"/>
      <c r="E124" s="177" t="s">
        <v>32</v>
      </c>
      <c r="F124" s="178"/>
      <c r="G124" s="179"/>
      <c r="H124" s="51">
        <f>SUM(H123:H123)</f>
        <v>0</v>
      </c>
      <c r="I124" s="36">
        <v>0</v>
      </c>
      <c r="J124" s="51">
        <f>SUM(J123:J123)</f>
        <v>0</v>
      </c>
    </row>
    <row r="125" spans="1:10" ht="12.9" customHeight="1">
      <c r="A125" s="14"/>
      <c r="B125" s="13"/>
      <c r="C125" s="14"/>
      <c r="D125" s="14"/>
      <c r="E125" s="24"/>
      <c r="F125" s="24"/>
      <c r="G125" s="25"/>
      <c r="H125" s="33"/>
      <c r="I125" s="34"/>
      <c r="J125" s="35"/>
    </row>
    <row r="126" spans="1:10" ht="12.9" customHeight="1">
      <c r="A126" s="3"/>
      <c r="B126" s="26" t="s">
        <v>30</v>
      </c>
      <c r="C126" s="18"/>
      <c r="D126" s="18"/>
      <c r="E126" s="180" t="s">
        <v>15</v>
      </c>
      <c r="F126" s="181"/>
      <c r="G126" s="181"/>
      <c r="H126" s="182"/>
      <c r="I126" s="22">
        <f>I16</f>
        <v>3159.82</v>
      </c>
      <c r="J126" s="39"/>
    </row>
    <row r="127" spans="1:10" ht="12.9" customHeight="1">
      <c r="A127" s="3"/>
      <c r="B127" s="17"/>
      <c r="C127" s="18"/>
      <c r="D127" s="18"/>
      <c r="E127" s="180" t="s">
        <v>23</v>
      </c>
      <c r="F127" s="181"/>
      <c r="G127" s="181"/>
      <c r="H127" s="182"/>
      <c r="I127" s="22">
        <f>I106+I17</f>
        <v>1329.1929999999998</v>
      </c>
      <c r="J127" s="12"/>
    </row>
    <row r="128" spans="1:10" ht="12.9" customHeight="1">
      <c r="A128" s="3"/>
      <c r="B128" s="17"/>
      <c r="C128" s="18"/>
      <c r="D128" s="18"/>
      <c r="E128" s="180" t="s">
        <v>24</v>
      </c>
      <c r="F128" s="181"/>
      <c r="G128" s="181"/>
      <c r="H128" s="182"/>
      <c r="I128" s="22">
        <f>I121+I18</f>
        <v>1830.6299999999997</v>
      </c>
      <c r="J128" s="40"/>
    </row>
    <row r="129" spans="1:10" ht="12.9" customHeight="1">
      <c r="A129" s="3"/>
      <c r="B129" s="17"/>
      <c r="C129" s="18"/>
      <c r="D129" s="18"/>
      <c r="E129" s="180" t="s">
        <v>25</v>
      </c>
      <c r="F129" s="181"/>
      <c r="G129" s="181"/>
      <c r="H129" s="182"/>
      <c r="I129" s="22">
        <f>I127+I128</f>
        <v>3159.8229999999994</v>
      </c>
      <c r="J129" s="40"/>
    </row>
    <row r="130" spans="1:10" ht="12.9" customHeight="1">
      <c r="A130" s="3"/>
      <c r="B130" s="17"/>
      <c r="C130" s="18"/>
      <c r="D130" s="18"/>
      <c r="E130" s="173" t="s">
        <v>26</v>
      </c>
      <c r="F130" s="174"/>
      <c r="G130" s="174"/>
      <c r="H130" s="175"/>
      <c r="I130" s="22">
        <f>I126-I129</f>
        <v>-0.0029999999992469384</v>
      </c>
      <c r="J130" s="40"/>
    </row>
    <row r="131" spans="1:10" ht="12.9" customHeight="1">
      <c r="A131" s="3"/>
      <c r="B131" s="17"/>
      <c r="C131" s="18"/>
      <c r="D131" s="18"/>
      <c r="E131" s="173" t="s">
        <v>27</v>
      </c>
      <c r="F131" s="174"/>
      <c r="G131" s="174"/>
      <c r="H131" s="175"/>
      <c r="I131" s="22">
        <f>I124</f>
        <v>0</v>
      </c>
      <c r="J131" s="40"/>
    </row>
    <row r="132" spans="1:10" ht="12.9" customHeight="1">
      <c r="A132" s="3"/>
      <c r="B132" s="3"/>
      <c r="C132" s="29"/>
      <c r="D132" s="29"/>
      <c r="E132" s="30"/>
      <c r="F132" s="57"/>
      <c r="G132" s="58"/>
      <c r="H132" s="70" t="s">
        <v>44</v>
      </c>
      <c r="I132" s="69"/>
      <c r="J132" s="70" t="s">
        <v>45</v>
      </c>
    </row>
    <row r="133" spans="1:10" ht="12.9" customHeight="1">
      <c r="A133" s="3"/>
      <c r="B133" s="26" t="s">
        <v>33</v>
      </c>
      <c r="C133" s="18"/>
      <c r="D133" s="18"/>
      <c r="E133" s="32" t="s">
        <v>28</v>
      </c>
      <c r="F133" s="59"/>
      <c r="G133" s="60"/>
      <c r="H133" s="56">
        <v>606350.11</v>
      </c>
      <c r="I133" s="61">
        <f>I126</f>
        <v>3159.82</v>
      </c>
      <c r="J133" s="61">
        <f>H133+I133</f>
        <v>609509.9299999999</v>
      </c>
    </row>
    <row r="134" spans="1:10" ht="12.9" customHeight="1">
      <c r="A134" s="3"/>
      <c r="B134" s="17"/>
      <c r="C134" s="18"/>
      <c r="D134" s="18"/>
      <c r="E134" s="27" t="s">
        <v>23</v>
      </c>
      <c r="F134" s="62"/>
      <c r="G134" s="63"/>
      <c r="H134" s="64">
        <v>520583.99</v>
      </c>
      <c r="I134" s="61">
        <f>I106+I17</f>
        <v>1329.1929999999998</v>
      </c>
      <c r="J134" s="65">
        <f>H134+I134</f>
        <v>521913.183</v>
      </c>
    </row>
    <row r="135" spans="1:10" ht="12.9" customHeight="1">
      <c r="A135" s="3"/>
      <c r="B135" s="17"/>
      <c r="C135" s="18"/>
      <c r="D135" s="18"/>
      <c r="E135" s="12" t="s">
        <v>24</v>
      </c>
      <c r="F135" s="58"/>
      <c r="G135" s="66"/>
      <c r="H135" s="64">
        <v>93301.02</v>
      </c>
      <c r="I135" s="61">
        <f>I121+I18</f>
        <v>1830.6299999999997</v>
      </c>
      <c r="J135" s="65">
        <f>H135+I135</f>
        <v>95131.65000000001</v>
      </c>
    </row>
    <row r="136" spans="1:10" ht="12.9" customHeight="1">
      <c r="A136" s="3"/>
      <c r="C136" s="29"/>
      <c r="D136" s="29"/>
      <c r="E136" s="28" t="s">
        <v>34</v>
      </c>
      <c r="F136" s="62"/>
      <c r="G136" s="63"/>
      <c r="H136" s="61">
        <f>H134+H135</f>
        <v>613885.01</v>
      </c>
      <c r="I136" s="61">
        <f>SUM(I134:I135)</f>
        <v>3159.8229999999994</v>
      </c>
      <c r="J136" s="61">
        <f>SUM(J134:J135)</f>
        <v>617044.833</v>
      </c>
    </row>
    <row r="137" spans="1:10" ht="12.9" customHeight="1">
      <c r="A137" s="3"/>
      <c r="B137" s="3"/>
      <c r="C137" s="29"/>
      <c r="D137" s="29"/>
      <c r="E137" s="12" t="s">
        <v>18</v>
      </c>
      <c r="F137" s="58"/>
      <c r="G137" s="66"/>
      <c r="H137" s="65">
        <f>H133-H136</f>
        <v>-7534.900000000023</v>
      </c>
      <c r="I137" s="61">
        <f>I133-I136</f>
        <v>-0.0029999999992469384</v>
      </c>
      <c r="J137" s="65">
        <f>J133-J136</f>
        <v>-7534.903000000049</v>
      </c>
    </row>
    <row r="138" spans="1:10" ht="12.9" customHeight="1">
      <c r="A138" s="3"/>
      <c r="B138" s="31" t="s">
        <v>46</v>
      </c>
      <c r="C138" s="29"/>
      <c r="D138" s="29"/>
      <c r="E138" s="28" t="s">
        <v>29</v>
      </c>
      <c r="F138" s="62"/>
      <c r="G138" s="63"/>
      <c r="H138" s="67">
        <v>7534.9</v>
      </c>
      <c r="I138" s="61">
        <f>I131</f>
        <v>0</v>
      </c>
      <c r="J138" s="65">
        <f>H138+I138</f>
        <v>7534.9</v>
      </c>
    </row>
    <row r="139" spans="6:10" ht="12.9" customHeight="1">
      <c r="F139" s="68"/>
      <c r="G139" s="68"/>
      <c r="H139" s="68"/>
      <c r="I139" s="68"/>
      <c r="J139" s="68"/>
    </row>
    <row r="140" spans="6:10" ht="12.9" customHeight="1">
      <c r="F140" s="68"/>
      <c r="G140" s="68"/>
      <c r="H140" s="68"/>
      <c r="I140" s="68"/>
      <c r="J140" s="68"/>
    </row>
    <row r="141" ht="12.9" customHeight="1"/>
    <row r="142" ht="12.9" customHeight="1"/>
    <row r="143" ht="12.9" customHeight="1"/>
    <row r="144" ht="12.9" customHeight="1"/>
    <row r="145" ht="12.9" customHeight="1"/>
    <row r="146" ht="12.9" customHeight="1"/>
    <row r="147" ht="12.9" customHeight="1"/>
    <row r="148" ht="12.9" customHeight="1"/>
    <row r="149" ht="12.9" customHeight="1"/>
    <row r="150" ht="12.9" customHeight="1"/>
  </sheetData>
  <mergeCells count="40">
    <mergeCell ref="A116:A120"/>
    <mergeCell ref="A113:A115"/>
    <mergeCell ref="A21:A26"/>
    <mergeCell ref="A27:A30"/>
    <mergeCell ref="A31:A32"/>
    <mergeCell ref="A33:A34"/>
    <mergeCell ref="A35:A36"/>
    <mergeCell ref="A37:A38"/>
    <mergeCell ref="A39:A41"/>
    <mergeCell ref="A42:A46"/>
    <mergeCell ref="A47:A48"/>
    <mergeCell ref="A49:A50"/>
    <mergeCell ref="A109:A110"/>
    <mergeCell ref="A51:A52"/>
    <mergeCell ref="A53:A56"/>
    <mergeCell ref="A57:A59"/>
    <mergeCell ref="A60:A61"/>
    <mergeCell ref="A63:A96"/>
    <mergeCell ref="A97:A103"/>
    <mergeCell ref="A9:A10"/>
    <mergeCell ref="A11:A14"/>
    <mergeCell ref="A5:A8"/>
    <mergeCell ref="H1:J1"/>
    <mergeCell ref="B2:B3"/>
    <mergeCell ref="E2:E3"/>
    <mergeCell ref="F2:F3"/>
    <mergeCell ref="G2:G3"/>
    <mergeCell ref="E106:G106"/>
    <mergeCell ref="E16:G16"/>
    <mergeCell ref="E17:G17"/>
    <mergeCell ref="E18:G18"/>
    <mergeCell ref="E19:G19"/>
    <mergeCell ref="E131:H131"/>
    <mergeCell ref="E121:G121"/>
    <mergeCell ref="E124:G124"/>
    <mergeCell ref="E127:H127"/>
    <mergeCell ref="E129:H129"/>
    <mergeCell ref="E130:H130"/>
    <mergeCell ref="E126:H126"/>
    <mergeCell ref="E128:H128"/>
  </mergeCells>
  <conditionalFormatting sqref="B1:B2">
    <cfRule type="expression" priority="16078" dxfId="2" stopIfTrue="1">
      <formula>$K1="Z"</formula>
    </cfRule>
    <cfRule type="expression" priority="16079" dxfId="1" stopIfTrue="1">
      <formula>$K1="T"</formula>
    </cfRule>
    <cfRule type="expression" priority="16080" dxfId="0" stopIfTrue="1">
      <formula>$K1="Y"</formula>
    </cfRule>
  </conditionalFormatting>
  <conditionalFormatting sqref="B2">
    <cfRule type="expression" priority="16075" dxfId="2" stopIfTrue="1">
      <formula>$K2="Z"</formula>
    </cfRule>
    <cfRule type="expression" priority="16076" dxfId="1" stopIfTrue="1">
      <formula>$K2="T"</formula>
    </cfRule>
    <cfRule type="expression" priority="16077" dxfId="0" stopIfTrue="1">
      <formula>$K2="Y"</formula>
    </cfRule>
  </conditionalFormatting>
  <conditionalFormatting sqref="C16:D18 B1:B2">
    <cfRule type="expression" priority="16072" dxfId="2" stopIfTrue="1">
      <formula>#REF!="Z"</formula>
    </cfRule>
    <cfRule type="expression" priority="16073" dxfId="1" stopIfTrue="1">
      <formula>#REF!="T"</formula>
    </cfRule>
    <cfRule type="expression" priority="16074" dxfId="0" stopIfTrue="1">
      <formula>#REF!="Y"</formula>
    </cfRule>
  </conditionalFormatting>
  <conditionalFormatting sqref="H134">
    <cfRule type="expression" priority="16069" dxfId="2" stopIfTrue="1">
      <formula>$J134="Z"</formula>
    </cfRule>
    <cfRule type="expression" priority="16070" dxfId="1" stopIfTrue="1">
      <formula>$J134="T"</formula>
    </cfRule>
    <cfRule type="expression" priority="16071" dxfId="0" stopIfTrue="1">
      <formula>$J134="Y"</formula>
    </cfRule>
  </conditionalFormatting>
  <conditionalFormatting sqref="H135">
    <cfRule type="expression" priority="16066" dxfId="2" stopIfTrue="1">
      <formula>$J135="Z"</formula>
    </cfRule>
    <cfRule type="expression" priority="16067" dxfId="1" stopIfTrue="1">
      <formula>$J135="T"</formula>
    </cfRule>
    <cfRule type="expression" priority="16068" dxfId="0" stopIfTrue="1">
      <formula>$J135="Y"</formula>
    </cfRule>
  </conditionalFormatting>
  <conditionalFormatting sqref="H134">
    <cfRule type="expression" priority="16060" dxfId="2" stopIfTrue="1">
      <formula>$J134="Z"</formula>
    </cfRule>
    <cfRule type="expression" priority="16061" dxfId="1" stopIfTrue="1">
      <formula>$J134="T"</formula>
    </cfRule>
    <cfRule type="expression" priority="16062" dxfId="0" stopIfTrue="1">
      <formula>$J134="Y"</formula>
    </cfRule>
  </conditionalFormatting>
  <conditionalFormatting sqref="H135">
    <cfRule type="expression" priority="16057" dxfId="2" stopIfTrue="1">
      <formula>$J135="Z"</formula>
    </cfRule>
    <cfRule type="expression" priority="16058" dxfId="1" stopIfTrue="1">
      <formula>$J135="T"</formula>
    </cfRule>
    <cfRule type="expression" priority="16059" dxfId="0" stopIfTrue="1">
      <formula>$J135="Y"</formula>
    </cfRule>
  </conditionalFormatting>
  <conditionalFormatting sqref="B27:B28">
    <cfRule type="expression" priority="775" dxfId="2" stopIfTrue="1">
      <formula>$L27="Z"</formula>
    </cfRule>
    <cfRule type="expression" priority="776" dxfId="1" stopIfTrue="1">
      <formula>$L27="T"</formula>
    </cfRule>
    <cfRule type="expression" priority="777" dxfId="0" stopIfTrue="1">
      <formula>$L27="Y"</formula>
    </cfRule>
  </conditionalFormatting>
  <conditionalFormatting sqref="B29">
    <cfRule type="expression" priority="772" dxfId="2" stopIfTrue="1">
      <formula>$L29="Z"</formula>
    </cfRule>
    <cfRule type="expression" priority="773" dxfId="1" stopIfTrue="1">
      <formula>$L29="T"</formula>
    </cfRule>
    <cfRule type="expression" priority="774" dxfId="0" stopIfTrue="1">
      <formula>$L29="Y"</formula>
    </cfRule>
  </conditionalFormatting>
  <conditionalFormatting sqref="B30">
    <cfRule type="expression" priority="769" dxfId="2" stopIfTrue="1">
      <formula>$L30="Z"</formula>
    </cfRule>
    <cfRule type="expression" priority="770" dxfId="1" stopIfTrue="1">
      <formula>$L30="T"</formula>
    </cfRule>
    <cfRule type="expression" priority="771" dxfId="0" stopIfTrue="1">
      <formula>$L30="Y"</formula>
    </cfRule>
  </conditionalFormatting>
  <conditionalFormatting sqref="E27:F27">
    <cfRule type="expression" priority="766" dxfId="2" stopIfTrue="1">
      <formula>$L27="Z"</formula>
    </cfRule>
    <cfRule type="expression" priority="767" dxfId="1" stopIfTrue="1">
      <formula>$L27="T"</formula>
    </cfRule>
    <cfRule type="expression" priority="768" dxfId="0" stopIfTrue="1">
      <formula>$L27="Y"</formula>
    </cfRule>
  </conditionalFormatting>
  <conditionalFormatting sqref="E29">
    <cfRule type="expression" priority="763" dxfId="2" stopIfTrue="1">
      <formula>$L29="Z"</formula>
    </cfRule>
    <cfRule type="expression" priority="764" dxfId="1" stopIfTrue="1">
      <formula>$L29="T"</formula>
    </cfRule>
    <cfRule type="expression" priority="765" dxfId="0" stopIfTrue="1">
      <formula>$L29="Y"</formula>
    </cfRule>
  </conditionalFormatting>
  <conditionalFormatting sqref="B42:B44 B46:B48">
    <cfRule type="expression" priority="761" dxfId="1" stopIfTrue="1">
      <formula>#REF!="T"</formula>
    </cfRule>
    <cfRule type="expression" priority="762" dxfId="0" stopIfTrue="1">
      <formula>#REF!="Y"</formula>
    </cfRule>
  </conditionalFormatting>
  <conditionalFormatting sqref="B42:B44 B46:B48">
    <cfRule type="expression" priority="760" dxfId="2" stopIfTrue="1">
      <formula>#REF!="Z"</formula>
    </cfRule>
  </conditionalFormatting>
  <conditionalFormatting sqref="B42:B44 B46:B48">
    <cfRule type="expression" priority="748" dxfId="2" stopIfTrue="1">
      <formula>$N42="Z"</formula>
    </cfRule>
    <cfRule type="expression" priority="749" dxfId="1" stopIfTrue="1">
      <formula>$N42="T"</formula>
    </cfRule>
    <cfRule type="expression" priority="750" dxfId="0" stopIfTrue="1">
      <formula>$N42="Y"</formula>
    </cfRule>
    <cfRule type="expression" priority="751" dxfId="2" stopIfTrue="1">
      <formula>$L42="Z"</formula>
    </cfRule>
    <cfRule type="expression" priority="752" dxfId="1" stopIfTrue="1">
      <formula>$L42="T"</formula>
    </cfRule>
    <cfRule type="expression" priority="753" dxfId="0" stopIfTrue="1">
      <formula>$L42="Y"</formula>
    </cfRule>
    <cfRule type="expression" priority="754" dxfId="2" stopIfTrue="1">
      <formula>$P42="Z"</formula>
    </cfRule>
    <cfRule type="expression" priority="755" dxfId="1" stopIfTrue="1">
      <formula>$P42="T"</formula>
    </cfRule>
    <cfRule type="expression" priority="756" dxfId="0" stopIfTrue="1">
      <formula>$P42="Y"</formula>
    </cfRule>
    <cfRule type="expression" priority="757" dxfId="2" stopIfTrue="1">
      <formula>$K42="Z"</formula>
    </cfRule>
    <cfRule type="expression" priority="758" dxfId="1" stopIfTrue="1">
      <formula>$K42="T"</formula>
    </cfRule>
    <cfRule type="expression" priority="759" dxfId="0" stopIfTrue="1">
      <formula>$K42="Y"</formula>
    </cfRule>
  </conditionalFormatting>
  <conditionalFormatting sqref="B45">
    <cfRule type="expression" priority="745" dxfId="2" stopIfTrue="1">
      <formula>#REF!="Z"</formula>
    </cfRule>
    <cfRule type="expression" priority="746" dxfId="1" stopIfTrue="1">
      <formula>#REF!="T"</formula>
    </cfRule>
    <cfRule type="expression" priority="747" dxfId="0" stopIfTrue="1">
      <formula>#REF!="Y"</formula>
    </cfRule>
  </conditionalFormatting>
  <conditionalFormatting sqref="B45">
    <cfRule type="expression" priority="742" dxfId="2" stopIfTrue="1">
      <formula>$K45="Z"</formula>
    </cfRule>
    <cfRule type="expression" priority="743" dxfId="1" stopIfTrue="1">
      <formula>$K45="T"</formula>
    </cfRule>
    <cfRule type="expression" priority="744" dxfId="0" stopIfTrue="1">
      <formula>$K45="Y"</formula>
    </cfRule>
  </conditionalFormatting>
  <conditionalFormatting sqref="B45">
    <cfRule type="expression" priority="739" dxfId="2" stopIfTrue="1">
      <formula>$P45="Z"</formula>
    </cfRule>
    <cfRule type="expression" priority="740" dxfId="1" stopIfTrue="1">
      <formula>$P45="T"</formula>
    </cfRule>
    <cfRule type="expression" priority="741" dxfId="0" stopIfTrue="1">
      <formula>$P45="Y"</formula>
    </cfRule>
  </conditionalFormatting>
  <conditionalFormatting sqref="B45">
    <cfRule type="expression" priority="736" dxfId="2" stopIfTrue="1">
      <formula>$L45="Z"</formula>
    </cfRule>
    <cfRule type="expression" priority="737" dxfId="1" stopIfTrue="1">
      <formula>$L45="T"</formula>
    </cfRule>
    <cfRule type="expression" priority="738" dxfId="0" stopIfTrue="1">
      <formula>$L45="Y"</formula>
    </cfRule>
  </conditionalFormatting>
  <conditionalFormatting sqref="B45">
    <cfRule type="expression" priority="733" dxfId="2" stopIfTrue="1">
      <formula>$N45="Z"</formula>
    </cfRule>
    <cfRule type="expression" priority="734" dxfId="1" stopIfTrue="1">
      <formula>$N45="T"</formula>
    </cfRule>
    <cfRule type="expression" priority="735" dxfId="0" stopIfTrue="1">
      <formula>$N45="Y"</formula>
    </cfRule>
  </conditionalFormatting>
  <conditionalFormatting sqref="B45">
    <cfRule type="expression" priority="730" dxfId="2" stopIfTrue="1">
      <formula>#REF!="Z"</formula>
    </cfRule>
    <cfRule type="expression" priority="731" dxfId="1" stopIfTrue="1">
      <formula>#REF!="T"</formula>
    </cfRule>
    <cfRule type="expression" priority="732" dxfId="0" stopIfTrue="1">
      <formula>#REF!="Y"</formula>
    </cfRule>
  </conditionalFormatting>
  <conditionalFormatting sqref="B45">
    <cfRule type="expression" priority="727" dxfId="2" stopIfTrue="1">
      <formula>$L45="Z"</formula>
    </cfRule>
    <cfRule type="expression" priority="728" dxfId="1" stopIfTrue="1">
      <formula>$L45="T"</formula>
    </cfRule>
    <cfRule type="expression" priority="729" dxfId="0" stopIfTrue="1">
      <formula>$L45="Y"</formula>
    </cfRule>
  </conditionalFormatting>
  <conditionalFormatting sqref="B45">
    <cfRule type="expression" priority="724" dxfId="2" stopIfTrue="1">
      <formula>$N45="Z"</formula>
    </cfRule>
    <cfRule type="expression" priority="725" dxfId="1" stopIfTrue="1">
      <formula>$N45="T"</formula>
    </cfRule>
    <cfRule type="expression" priority="726" dxfId="0" stopIfTrue="1">
      <formula>$N45="Y"</formula>
    </cfRule>
  </conditionalFormatting>
  <conditionalFormatting sqref="B45">
    <cfRule type="expression" priority="721" dxfId="2" stopIfTrue="1">
      <formula>$N45="Z"</formula>
    </cfRule>
    <cfRule type="expression" priority="722" dxfId="1" stopIfTrue="1">
      <formula>$N45="T"</formula>
    </cfRule>
    <cfRule type="expression" priority="723" dxfId="0" stopIfTrue="1">
      <formula>$N45="Y"</formula>
    </cfRule>
  </conditionalFormatting>
  <conditionalFormatting sqref="B45">
    <cfRule type="expression" priority="718" dxfId="2" stopIfTrue="1">
      <formula>$K45="Z"</formula>
    </cfRule>
    <cfRule type="expression" priority="719" dxfId="1" stopIfTrue="1">
      <formula>$K45="T"</formula>
    </cfRule>
    <cfRule type="expression" priority="720" dxfId="0" stopIfTrue="1">
      <formula>$K45="Y"</formula>
    </cfRule>
  </conditionalFormatting>
  <conditionalFormatting sqref="B45">
    <cfRule type="expression" priority="715" dxfId="2" stopIfTrue="1">
      <formula>$P45="Z"</formula>
    </cfRule>
    <cfRule type="expression" priority="716" dxfId="1" stopIfTrue="1">
      <formula>$P45="T"</formula>
    </cfRule>
    <cfRule type="expression" priority="717" dxfId="0" stopIfTrue="1">
      <formula>$P45="Y"</formula>
    </cfRule>
  </conditionalFormatting>
  <conditionalFormatting sqref="B45">
    <cfRule type="expression" priority="712" dxfId="2" stopIfTrue="1">
      <formula>$K45="Z"</formula>
    </cfRule>
    <cfRule type="expression" priority="713" dxfId="1" stopIfTrue="1">
      <formula>$K45="T"</formula>
    </cfRule>
    <cfRule type="expression" priority="714" dxfId="0" stopIfTrue="1">
      <formula>$K45="Y"</formula>
    </cfRule>
  </conditionalFormatting>
  <conditionalFormatting sqref="B45">
    <cfRule type="expression" priority="709" dxfId="2" stopIfTrue="1">
      <formula>$P45="Z"</formula>
    </cfRule>
    <cfRule type="expression" priority="710" dxfId="1" stopIfTrue="1">
      <formula>$P45="T"</formula>
    </cfRule>
    <cfRule type="expression" priority="711" dxfId="0" stopIfTrue="1">
      <formula>$P45="Y"</formula>
    </cfRule>
  </conditionalFormatting>
  <conditionalFormatting sqref="B45">
    <cfRule type="expression" priority="706" dxfId="2" stopIfTrue="1">
      <formula>$N45="Z"</formula>
    </cfRule>
    <cfRule type="expression" priority="707" dxfId="1" stopIfTrue="1">
      <formula>$N45="T"</formula>
    </cfRule>
    <cfRule type="expression" priority="708" dxfId="0" stopIfTrue="1">
      <formula>$N45="Y"</formula>
    </cfRule>
  </conditionalFormatting>
  <conditionalFormatting sqref="B45">
    <cfRule type="expression" priority="703" dxfId="2" stopIfTrue="1">
      <formula>$N45="Z"</formula>
    </cfRule>
    <cfRule type="expression" priority="704" dxfId="1" stopIfTrue="1">
      <formula>$N45="T"</formula>
    </cfRule>
    <cfRule type="expression" priority="705" dxfId="0" stopIfTrue="1">
      <formula>$N45="Y"</formula>
    </cfRule>
  </conditionalFormatting>
  <conditionalFormatting sqref="B45">
    <cfRule type="expression" priority="700" dxfId="2" stopIfTrue="1">
      <formula>$N45="Z"</formula>
    </cfRule>
    <cfRule type="expression" priority="701" dxfId="1" stopIfTrue="1">
      <formula>$N45="T"</formula>
    </cfRule>
    <cfRule type="expression" priority="702" dxfId="0" stopIfTrue="1">
      <formula>$N45="Y"</formula>
    </cfRule>
  </conditionalFormatting>
  <conditionalFormatting sqref="B45">
    <cfRule type="expression" priority="697" dxfId="2" stopIfTrue="1">
      <formula>$K45="Z"</formula>
    </cfRule>
    <cfRule type="expression" priority="698" dxfId="1" stopIfTrue="1">
      <formula>$K45="T"</formula>
    </cfRule>
    <cfRule type="expression" priority="699" dxfId="0" stopIfTrue="1">
      <formula>$K45="Y"</formula>
    </cfRule>
  </conditionalFormatting>
  <conditionalFormatting sqref="B45">
    <cfRule type="expression" priority="694" dxfId="2" stopIfTrue="1">
      <formula>$P45="Z"</formula>
    </cfRule>
    <cfRule type="expression" priority="695" dxfId="1" stopIfTrue="1">
      <formula>$P45="T"</formula>
    </cfRule>
    <cfRule type="expression" priority="696" dxfId="0" stopIfTrue="1">
      <formula>$P45="Y"</formula>
    </cfRule>
  </conditionalFormatting>
  <conditionalFormatting sqref="B45">
    <cfRule type="expression" priority="691" dxfId="2" stopIfTrue="1">
      <formula>$K45="Z"</formula>
    </cfRule>
    <cfRule type="expression" priority="692" dxfId="1" stopIfTrue="1">
      <formula>$K45="T"</formula>
    </cfRule>
    <cfRule type="expression" priority="693" dxfId="0" stopIfTrue="1">
      <formula>$K45="Y"</formula>
    </cfRule>
  </conditionalFormatting>
  <conditionalFormatting sqref="B45">
    <cfRule type="expression" priority="688" dxfId="2" stopIfTrue="1">
      <formula>$P45="Z"</formula>
    </cfRule>
    <cfRule type="expression" priority="689" dxfId="1" stopIfTrue="1">
      <formula>$P45="T"</formula>
    </cfRule>
    <cfRule type="expression" priority="690" dxfId="0" stopIfTrue="1">
      <formula>$P45="Y"</formula>
    </cfRule>
  </conditionalFormatting>
  <conditionalFormatting sqref="B45">
    <cfRule type="expression" priority="685" dxfId="2" stopIfTrue="1">
      <formula>$N45="Z"</formula>
    </cfRule>
    <cfRule type="expression" priority="686" dxfId="1" stopIfTrue="1">
      <formula>$N45="T"</formula>
    </cfRule>
    <cfRule type="expression" priority="687" dxfId="0" stopIfTrue="1">
      <formula>$N45="Y"</formula>
    </cfRule>
  </conditionalFormatting>
  <conditionalFormatting sqref="B45">
    <cfRule type="expression" priority="682" dxfId="2" stopIfTrue="1">
      <formula>$N45="Z"</formula>
    </cfRule>
    <cfRule type="expression" priority="683" dxfId="1" stopIfTrue="1">
      <formula>$N45="T"</formula>
    </cfRule>
    <cfRule type="expression" priority="684" dxfId="0" stopIfTrue="1">
      <formula>$N45="Y"</formula>
    </cfRule>
  </conditionalFormatting>
  <conditionalFormatting sqref="B45">
    <cfRule type="expression" priority="679" dxfId="2" stopIfTrue="1">
      <formula>$N45="Z"</formula>
    </cfRule>
    <cfRule type="expression" priority="680" dxfId="1" stopIfTrue="1">
      <formula>$N45="T"</formula>
    </cfRule>
    <cfRule type="expression" priority="681" dxfId="0" stopIfTrue="1">
      <formula>$N45="Y"</formula>
    </cfRule>
  </conditionalFormatting>
  <conditionalFormatting sqref="B45">
    <cfRule type="expression" priority="676" dxfId="2" stopIfTrue="1">
      <formula>$K45="Z"</formula>
    </cfRule>
    <cfRule type="expression" priority="677" dxfId="1" stopIfTrue="1">
      <formula>$K45="T"</formula>
    </cfRule>
    <cfRule type="expression" priority="678" dxfId="0" stopIfTrue="1">
      <formula>$K45="Y"</formula>
    </cfRule>
  </conditionalFormatting>
  <conditionalFormatting sqref="B45">
    <cfRule type="expression" priority="673" dxfId="2" stopIfTrue="1">
      <formula>$P45="Z"</formula>
    </cfRule>
    <cfRule type="expression" priority="674" dxfId="1" stopIfTrue="1">
      <formula>$P45="T"</formula>
    </cfRule>
    <cfRule type="expression" priority="675" dxfId="0" stopIfTrue="1">
      <formula>$P45="Y"</formula>
    </cfRule>
  </conditionalFormatting>
  <conditionalFormatting sqref="B45">
    <cfRule type="expression" priority="670" dxfId="2" stopIfTrue="1">
      <formula>$K45="Z"</formula>
    </cfRule>
    <cfRule type="expression" priority="671" dxfId="1" stopIfTrue="1">
      <formula>$K45="T"</formula>
    </cfRule>
    <cfRule type="expression" priority="672" dxfId="0" stopIfTrue="1">
      <formula>$K45="Y"</formula>
    </cfRule>
  </conditionalFormatting>
  <conditionalFormatting sqref="B45">
    <cfRule type="expression" priority="667" dxfId="2" stopIfTrue="1">
      <formula>$P45="Z"</formula>
    </cfRule>
    <cfRule type="expression" priority="668" dxfId="1" stopIfTrue="1">
      <formula>$P45="T"</formula>
    </cfRule>
    <cfRule type="expression" priority="669" dxfId="0" stopIfTrue="1">
      <formula>$P45="Y"</formula>
    </cfRule>
  </conditionalFormatting>
  <conditionalFormatting sqref="B45">
    <cfRule type="expression" priority="664" dxfId="2" stopIfTrue="1">
      <formula>$N45="Z"</formula>
    </cfRule>
    <cfRule type="expression" priority="665" dxfId="1" stopIfTrue="1">
      <formula>$N45="T"</formula>
    </cfRule>
    <cfRule type="expression" priority="666" dxfId="0" stopIfTrue="1">
      <formula>$N45="Y"</formula>
    </cfRule>
  </conditionalFormatting>
  <conditionalFormatting sqref="B45">
    <cfRule type="expression" priority="661" dxfId="2" stopIfTrue="1">
      <formula>$N45="Z"</formula>
    </cfRule>
    <cfRule type="expression" priority="662" dxfId="1" stopIfTrue="1">
      <formula>$N45="T"</formula>
    </cfRule>
    <cfRule type="expression" priority="663" dxfId="0" stopIfTrue="1">
      <formula>$N45="Y"</formula>
    </cfRule>
  </conditionalFormatting>
  <conditionalFormatting sqref="B45">
    <cfRule type="expression" priority="658" dxfId="2" stopIfTrue="1">
      <formula>$N45="Z"</formula>
    </cfRule>
    <cfRule type="expression" priority="659" dxfId="1" stopIfTrue="1">
      <formula>$N45="T"</formula>
    </cfRule>
    <cfRule type="expression" priority="660" dxfId="0" stopIfTrue="1">
      <formula>$N45="Y"</formula>
    </cfRule>
  </conditionalFormatting>
  <conditionalFormatting sqref="B45">
    <cfRule type="expression" priority="655" dxfId="2" stopIfTrue="1">
      <formula>$K45="Z"</formula>
    </cfRule>
    <cfRule type="expression" priority="656" dxfId="1" stopIfTrue="1">
      <formula>$K45="T"</formula>
    </cfRule>
    <cfRule type="expression" priority="657" dxfId="0" stopIfTrue="1">
      <formula>$K45="Y"</formula>
    </cfRule>
  </conditionalFormatting>
  <conditionalFormatting sqref="B45">
    <cfRule type="expression" priority="652" dxfId="2" stopIfTrue="1">
      <formula>$P45="Z"</formula>
    </cfRule>
    <cfRule type="expression" priority="653" dxfId="1" stopIfTrue="1">
      <formula>$P45="T"</formula>
    </cfRule>
    <cfRule type="expression" priority="654" dxfId="0" stopIfTrue="1">
      <formula>$P45="Y"</formula>
    </cfRule>
  </conditionalFormatting>
  <conditionalFormatting sqref="B45">
    <cfRule type="expression" priority="649" dxfId="2" stopIfTrue="1">
      <formula>$K45="Z"</formula>
    </cfRule>
    <cfRule type="expression" priority="650" dxfId="1" stopIfTrue="1">
      <formula>$K45="T"</formula>
    </cfRule>
    <cfRule type="expression" priority="651" dxfId="0" stopIfTrue="1">
      <formula>$K45="Y"</formula>
    </cfRule>
  </conditionalFormatting>
  <conditionalFormatting sqref="B45">
    <cfRule type="expression" priority="646" dxfId="2" stopIfTrue="1">
      <formula>$P45="Z"</formula>
    </cfRule>
    <cfRule type="expression" priority="647" dxfId="1" stopIfTrue="1">
      <formula>$P45="T"</formula>
    </cfRule>
    <cfRule type="expression" priority="648" dxfId="0" stopIfTrue="1">
      <formula>$P45="Y"</formula>
    </cfRule>
  </conditionalFormatting>
  <conditionalFormatting sqref="B45">
    <cfRule type="expression" priority="643" dxfId="2" stopIfTrue="1">
      <formula>$N45="Z"</formula>
    </cfRule>
    <cfRule type="expression" priority="644" dxfId="1" stopIfTrue="1">
      <formula>$N45="T"</formula>
    </cfRule>
    <cfRule type="expression" priority="645" dxfId="0" stopIfTrue="1">
      <formula>$N45="Y"</formula>
    </cfRule>
  </conditionalFormatting>
  <conditionalFormatting sqref="B45">
    <cfRule type="expression" priority="640" dxfId="2" stopIfTrue="1">
      <formula>$N45="Z"</formula>
    </cfRule>
    <cfRule type="expression" priority="641" dxfId="1" stopIfTrue="1">
      <formula>$N45="T"</formula>
    </cfRule>
    <cfRule type="expression" priority="642" dxfId="0" stopIfTrue="1">
      <formula>$N45="Y"</formula>
    </cfRule>
  </conditionalFormatting>
  <conditionalFormatting sqref="B45">
    <cfRule type="expression" priority="637" dxfId="2" stopIfTrue="1">
      <formula>$N45="Z"</formula>
    </cfRule>
    <cfRule type="expression" priority="638" dxfId="1" stopIfTrue="1">
      <formula>$N45="T"</formula>
    </cfRule>
    <cfRule type="expression" priority="639" dxfId="0" stopIfTrue="1">
      <formula>$N45="Y"</formula>
    </cfRule>
  </conditionalFormatting>
  <conditionalFormatting sqref="B45">
    <cfRule type="expression" priority="634" dxfId="2" stopIfTrue="1">
      <formula>$N45="Z"</formula>
    </cfRule>
    <cfRule type="expression" priority="635" dxfId="1" stopIfTrue="1">
      <formula>$N45="T"</formula>
    </cfRule>
    <cfRule type="expression" priority="636" dxfId="0" stopIfTrue="1">
      <formula>$N45="Y"</formula>
    </cfRule>
  </conditionalFormatting>
  <conditionalFormatting sqref="B45">
    <cfRule type="expression" priority="631" dxfId="2" stopIfTrue="1">
      <formula>$N45="Z"</formula>
    </cfRule>
    <cfRule type="expression" priority="632" dxfId="1" stopIfTrue="1">
      <formula>$N45="T"</formula>
    </cfRule>
    <cfRule type="expression" priority="633" dxfId="0" stopIfTrue="1">
      <formula>$N45="Y"</formula>
    </cfRule>
  </conditionalFormatting>
  <conditionalFormatting sqref="B45">
    <cfRule type="expression" priority="628" dxfId="2" stopIfTrue="1">
      <formula>$K45="Z"</formula>
    </cfRule>
    <cfRule type="expression" priority="629" dxfId="1" stopIfTrue="1">
      <formula>$K45="T"</formula>
    </cfRule>
    <cfRule type="expression" priority="630" dxfId="0" stopIfTrue="1">
      <formula>$K45="Y"</formula>
    </cfRule>
  </conditionalFormatting>
  <conditionalFormatting sqref="B45">
    <cfRule type="expression" priority="625" dxfId="2" stopIfTrue="1">
      <formula>$P45="Z"</formula>
    </cfRule>
    <cfRule type="expression" priority="626" dxfId="1" stopIfTrue="1">
      <formula>$P45="T"</formula>
    </cfRule>
    <cfRule type="expression" priority="627" dxfId="0" stopIfTrue="1">
      <formula>$P45="Y"</formula>
    </cfRule>
  </conditionalFormatting>
  <conditionalFormatting sqref="B45">
    <cfRule type="expression" priority="622" dxfId="2" stopIfTrue="1">
      <formula>$K45="Z"</formula>
    </cfRule>
    <cfRule type="expression" priority="623" dxfId="1" stopIfTrue="1">
      <formula>$K45="T"</formula>
    </cfRule>
    <cfRule type="expression" priority="624" dxfId="0" stopIfTrue="1">
      <formula>$K45="Y"</formula>
    </cfRule>
  </conditionalFormatting>
  <conditionalFormatting sqref="B45">
    <cfRule type="expression" priority="619" dxfId="2" stopIfTrue="1">
      <formula>$P45="Z"</formula>
    </cfRule>
    <cfRule type="expression" priority="620" dxfId="1" stopIfTrue="1">
      <formula>$P45="T"</formula>
    </cfRule>
    <cfRule type="expression" priority="621" dxfId="0" stopIfTrue="1">
      <formula>$P45="Y"</formula>
    </cfRule>
  </conditionalFormatting>
  <conditionalFormatting sqref="B45">
    <cfRule type="expression" priority="616" dxfId="2" stopIfTrue="1">
      <formula>$N45="Z"</formula>
    </cfRule>
    <cfRule type="expression" priority="617" dxfId="1" stopIfTrue="1">
      <formula>$N45="T"</formula>
    </cfRule>
    <cfRule type="expression" priority="618" dxfId="0" stopIfTrue="1">
      <formula>$N45="Y"</formula>
    </cfRule>
  </conditionalFormatting>
  <conditionalFormatting sqref="B45">
    <cfRule type="expression" priority="613" dxfId="2" stopIfTrue="1">
      <formula>$N45="Z"</formula>
    </cfRule>
    <cfRule type="expression" priority="614" dxfId="1" stopIfTrue="1">
      <formula>$N45="T"</formula>
    </cfRule>
    <cfRule type="expression" priority="615" dxfId="0" stopIfTrue="1">
      <formula>$N45="Y"</formula>
    </cfRule>
  </conditionalFormatting>
  <conditionalFormatting sqref="B45">
    <cfRule type="expression" priority="610" dxfId="2" stopIfTrue="1">
      <formula>$N45="Z"</formula>
    </cfRule>
    <cfRule type="expression" priority="611" dxfId="1" stopIfTrue="1">
      <formula>$N45="T"</formula>
    </cfRule>
    <cfRule type="expression" priority="612" dxfId="0" stopIfTrue="1">
      <formula>$N45="Y"</formula>
    </cfRule>
  </conditionalFormatting>
  <conditionalFormatting sqref="B45">
    <cfRule type="expression" priority="607" dxfId="2" stopIfTrue="1">
      <formula>$K45="Z"</formula>
    </cfRule>
    <cfRule type="expression" priority="608" dxfId="1" stopIfTrue="1">
      <formula>$K45="T"</formula>
    </cfRule>
    <cfRule type="expression" priority="609" dxfId="0" stopIfTrue="1">
      <formula>$K45="Y"</formula>
    </cfRule>
  </conditionalFormatting>
  <conditionalFormatting sqref="B45">
    <cfRule type="expression" priority="604" dxfId="2" stopIfTrue="1">
      <formula>$P45="Z"</formula>
    </cfRule>
    <cfRule type="expression" priority="605" dxfId="1" stopIfTrue="1">
      <formula>$P45="T"</formula>
    </cfRule>
    <cfRule type="expression" priority="606" dxfId="0" stopIfTrue="1">
      <formula>$P45="Y"</formula>
    </cfRule>
  </conditionalFormatting>
  <conditionalFormatting sqref="B45">
    <cfRule type="expression" priority="601" dxfId="2" stopIfTrue="1">
      <formula>$K45="Z"</formula>
    </cfRule>
    <cfRule type="expression" priority="602" dxfId="1" stopIfTrue="1">
      <formula>$K45="T"</formula>
    </cfRule>
    <cfRule type="expression" priority="603" dxfId="0" stopIfTrue="1">
      <formula>$K45="Y"</formula>
    </cfRule>
  </conditionalFormatting>
  <conditionalFormatting sqref="B45">
    <cfRule type="expression" priority="598" dxfId="2" stopIfTrue="1">
      <formula>$P45="Z"</formula>
    </cfRule>
    <cfRule type="expression" priority="599" dxfId="1" stopIfTrue="1">
      <formula>$P45="T"</formula>
    </cfRule>
    <cfRule type="expression" priority="600" dxfId="0" stopIfTrue="1">
      <formula>$P45="Y"</formula>
    </cfRule>
  </conditionalFormatting>
  <conditionalFormatting sqref="B45">
    <cfRule type="expression" priority="595" dxfId="2" stopIfTrue="1">
      <formula>$N45="Z"</formula>
    </cfRule>
    <cfRule type="expression" priority="596" dxfId="1" stopIfTrue="1">
      <formula>$N45="T"</formula>
    </cfRule>
    <cfRule type="expression" priority="597" dxfId="0" stopIfTrue="1">
      <formula>$N45="Y"</formula>
    </cfRule>
  </conditionalFormatting>
  <conditionalFormatting sqref="B45">
    <cfRule type="expression" priority="592" dxfId="2" stopIfTrue="1">
      <formula>$N45="Z"</formula>
    </cfRule>
    <cfRule type="expression" priority="593" dxfId="1" stopIfTrue="1">
      <formula>$N45="T"</formula>
    </cfRule>
    <cfRule type="expression" priority="594" dxfId="0" stopIfTrue="1">
      <formula>$N45="Y"</formula>
    </cfRule>
  </conditionalFormatting>
  <conditionalFormatting sqref="B45">
    <cfRule type="expression" priority="589" dxfId="2" stopIfTrue="1">
      <formula>$N45="Z"</formula>
    </cfRule>
    <cfRule type="expression" priority="590" dxfId="1" stopIfTrue="1">
      <formula>$N45="T"</formula>
    </cfRule>
    <cfRule type="expression" priority="591" dxfId="0" stopIfTrue="1">
      <formula>$N45="Y"</formula>
    </cfRule>
  </conditionalFormatting>
  <conditionalFormatting sqref="B45">
    <cfRule type="expression" priority="586" dxfId="2" stopIfTrue="1">
      <formula>$K45="Z"</formula>
    </cfRule>
    <cfRule type="expression" priority="587" dxfId="1" stopIfTrue="1">
      <formula>$K45="T"</formula>
    </cfRule>
    <cfRule type="expression" priority="588" dxfId="0" stopIfTrue="1">
      <formula>$K45="Y"</formula>
    </cfRule>
  </conditionalFormatting>
  <conditionalFormatting sqref="B45">
    <cfRule type="expression" priority="583" dxfId="2" stopIfTrue="1">
      <formula>$P45="Z"</formula>
    </cfRule>
    <cfRule type="expression" priority="584" dxfId="1" stopIfTrue="1">
      <formula>$P45="T"</formula>
    </cfRule>
    <cfRule type="expression" priority="585" dxfId="0" stopIfTrue="1">
      <formula>$P45="Y"</formula>
    </cfRule>
  </conditionalFormatting>
  <conditionalFormatting sqref="B45">
    <cfRule type="expression" priority="580" dxfId="2" stopIfTrue="1">
      <formula>$K45="Z"</formula>
    </cfRule>
    <cfRule type="expression" priority="581" dxfId="1" stopIfTrue="1">
      <formula>$K45="T"</formula>
    </cfRule>
    <cfRule type="expression" priority="582" dxfId="0" stopIfTrue="1">
      <formula>$K45="Y"</formula>
    </cfRule>
  </conditionalFormatting>
  <conditionalFormatting sqref="B45">
    <cfRule type="expression" priority="577" dxfId="2" stopIfTrue="1">
      <formula>$P45="Z"</formula>
    </cfRule>
    <cfRule type="expression" priority="578" dxfId="1" stopIfTrue="1">
      <formula>$P45="T"</formula>
    </cfRule>
    <cfRule type="expression" priority="579" dxfId="0" stopIfTrue="1">
      <formula>$P45="Y"</formula>
    </cfRule>
  </conditionalFormatting>
  <conditionalFormatting sqref="B45">
    <cfRule type="expression" priority="574" dxfId="2" stopIfTrue="1">
      <formula>$N45="Z"</formula>
    </cfRule>
    <cfRule type="expression" priority="575" dxfId="1" stopIfTrue="1">
      <formula>$N45="T"</formula>
    </cfRule>
    <cfRule type="expression" priority="576" dxfId="0" stopIfTrue="1">
      <formula>$N45="Y"</formula>
    </cfRule>
  </conditionalFormatting>
  <conditionalFormatting sqref="B45">
    <cfRule type="expression" priority="571" dxfId="2" stopIfTrue="1">
      <formula>$N45="Z"</formula>
    </cfRule>
    <cfRule type="expression" priority="572" dxfId="1" stopIfTrue="1">
      <formula>$N45="T"</formula>
    </cfRule>
    <cfRule type="expression" priority="573" dxfId="0" stopIfTrue="1">
      <formula>$N45="Y"</formula>
    </cfRule>
  </conditionalFormatting>
  <conditionalFormatting sqref="B45">
    <cfRule type="expression" priority="568" dxfId="2" stopIfTrue="1">
      <formula>$N45="Z"</formula>
    </cfRule>
    <cfRule type="expression" priority="569" dxfId="1" stopIfTrue="1">
      <formula>$N45="T"</formula>
    </cfRule>
    <cfRule type="expression" priority="570" dxfId="0" stopIfTrue="1">
      <formula>$N45="Y"</formula>
    </cfRule>
  </conditionalFormatting>
  <conditionalFormatting sqref="B45">
    <cfRule type="expression" priority="565" dxfId="2" stopIfTrue="1">
      <formula>$K45="Z"</formula>
    </cfRule>
    <cfRule type="expression" priority="566" dxfId="1" stopIfTrue="1">
      <formula>$K45="T"</formula>
    </cfRule>
    <cfRule type="expression" priority="567" dxfId="0" stopIfTrue="1">
      <formula>$K45="Y"</formula>
    </cfRule>
  </conditionalFormatting>
  <conditionalFormatting sqref="B45">
    <cfRule type="expression" priority="562" dxfId="2" stopIfTrue="1">
      <formula>$P45="Z"</formula>
    </cfRule>
    <cfRule type="expression" priority="563" dxfId="1" stopIfTrue="1">
      <formula>$P45="T"</formula>
    </cfRule>
    <cfRule type="expression" priority="564" dxfId="0" stopIfTrue="1">
      <formula>$P45="Y"</formula>
    </cfRule>
  </conditionalFormatting>
  <conditionalFormatting sqref="B45">
    <cfRule type="expression" priority="559" dxfId="2" stopIfTrue="1">
      <formula>$K45="Z"</formula>
    </cfRule>
    <cfRule type="expression" priority="560" dxfId="1" stopIfTrue="1">
      <formula>$K45="T"</formula>
    </cfRule>
    <cfRule type="expression" priority="561" dxfId="0" stopIfTrue="1">
      <formula>$K45="Y"</formula>
    </cfRule>
  </conditionalFormatting>
  <conditionalFormatting sqref="B45">
    <cfRule type="expression" priority="556" dxfId="2" stopIfTrue="1">
      <formula>$P45="Z"</formula>
    </cfRule>
    <cfRule type="expression" priority="557" dxfId="1" stopIfTrue="1">
      <formula>$P45="T"</formula>
    </cfRule>
    <cfRule type="expression" priority="558" dxfId="0" stopIfTrue="1">
      <formula>$P45="Y"</formula>
    </cfRule>
  </conditionalFormatting>
  <conditionalFormatting sqref="B45">
    <cfRule type="expression" priority="553" dxfId="2" stopIfTrue="1">
      <formula>$N45="Z"</formula>
    </cfRule>
    <cfRule type="expression" priority="554" dxfId="1" stopIfTrue="1">
      <formula>$N45="T"</formula>
    </cfRule>
    <cfRule type="expression" priority="555" dxfId="0" stopIfTrue="1">
      <formula>$N45="Y"</formula>
    </cfRule>
  </conditionalFormatting>
  <conditionalFormatting sqref="B45">
    <cfRule type="expression" priority="550" dxfId="2" stopIfTrue="1">
      <formula>$N45="Z"</formula>
    </cfRule>
    <cfRule type="expression" priority="551" dxfId="1" stopIfTrue="1">
      <formula>$N45="T"</formula>
    </cfRule>
    <cfRule type="expression" priority="552" dxfId="0" stopIfTrue="1">
      <formula>$N45="Y"</formula>
    </cfRule>
  </conditionalFormatting>
  <conditionalFormatting sqref="B45">
    <cfRule type="expression" priority="547" dxfId="2" stopIfTrue="1">
      <formula>$N45="Z"</formula>
    </cfRule>
    <cfRule type="expression" priority="548" dxfId="1" stopIfTrue="1">
      <formula>$N45="T"</formula>
    </cfRule>
    <cfRule type="expression" priority="549" dxfId="0" stopIfTrue="1">
      <formula>$N45="Y"</formula>
    </cfRule>
  </conditionalFormatting>
  <conditionalFormatting sqref="B45">
    <cfRule type="expression" priority="544" dxfId="2" stopIfTrue="1">
      <formula>$N45="Z"</formula>
    </cfRule>
    <cfRule type="expression" priority="545" dxfId="1" stopIfTrue="1">
      <formula>$N45="T"</formula>
    </cfRule>
    <cfRule type="expression" priority="546" dxfId="0" stopIfTrue="1">
      <formula>$N45="Y"</formula>
    </cfRule>
  </conditionalFormatting>
  <conditionalFormatting sqref="B45">
    <cfRule type="expression" priority="541" dxfId="2" stopIfTrue="1">
      <formula>$N45="Z"</formula>
    </cfRule>
    <cfRule type="expression" priority="542" dxfId="1" stopIfTrue="1">
      <formula>$N45="T"</formula>
    </cfRule>
    <cfRule type="expression" priority="543" dxfId="0" stopIfTrue="1">
      <formula>$N45="Y"</formula>
    </cfRule>
  </conditionalFormatting>
  <conditionalFormatting sqref="B45">
    <cfRule type="expression" priority="538" dxfId="2" stopIfTrue="1">
      <formula>$K45="Z"</formula>
    </cfRule>
    <cfRule type="expression" priority="539" dxfId="1" stopIfTrue="1">
      <formula>$K45="T"</formula>
    </cfRule>
    <cfRule type="expression" priority="540" dxfId="0" stopIfTrue="1">
      <formula>$K45="Y"</formula>
    </cfRule>
  </conditionalFormatting>
  <conditionalFormatting sqref="B45">
    <cfRule type="expression" priority="535" dxfId="2" stopIfTrue="1">
      <formula>$P45="Z"</formula>
    </cfRule>
    <cfRule type="expression" priority="536" dxfId="1" stopIfTrue="1">
      <formula>$P45="T"</formula>
    </cfRule>
    <cfRule type="expression" priority="537" dxfId="0" stopIfTrue="1">
      <formula>$P45="Y"</formula>
    </cfRule>
  </conditionalFormatting>
  <conditionalFormatting sqref="B45">
    <cfRule type="expression" priority="532" dxfId="2" stopIfTrue="1">
      <formula>$K45="Z"</formula>
    </cfRule>
    <cfRule type="expression" priority="533" dxfId="1" stopIfTrue="1">
      <formula>$K45="T"</formula>
    </cfRule>
    <cfRule type="expression" priority="534" dxfId="0" stopIfTrue="1">
      <formula>$K45="Y"</formula>
    </cfRule>
  </conditionalFormatting>
  <conditionalFormatting sqref="B45">
    <cfRule type="expression" priority="529" dxfId="2" stopIfTrue="1">
      <formula>$P45="Z"</formula>
    </cfRule>
    <cfRule type="expression" priority="530" dxfId="1" stopIfTrue="1">
      <formula>$P45="T"</formula>
    </cfRule>
    <cfRule type="expression" priority="531" dxfId="0" stopIfTrue="1">
      <formula>$P45="Y"</formula>
    </cfRule>
  </conditionalFormatting>
  <conditionalFormatting sqref="B45">
    <cfRule type="expression" priority="526" dxfId="2" stopIfTrue="1">
      <formula>$N45="Z"</formula>
    </cfRule>
    <cfRule type="expression" priority="527" dxfId="1" stopIfTrue="1">
      <formula>$N45="T"</formula>
    </cfRule>
    <cfRule type="expression" priority="528" dxfId="0" stopIfTrue="1">
      <formula>$N45="Y"</formula>
    </cfRule>
  </conditionalFormatting>
  <conditionalFormatting sqref="B45">
    <cfRule type="expression" priority="523" dxfId="2" stopIfTrue="1">
      <formula>$N45="Z"</formula>
    </cfRule>
    <cfRule type="expression" priority="524" dxfId="1" stopIfTrue="1">
      <formula>$N45="T"</formula>
    </cfRule>
    <cfRule type="expression" priority="525" dxfId="0" stopIfTrue="1">
      <formula>$N45="Y"</formula>
    </cfRule>
  </conditionalFormatting>
  <conditionalFormatting sqref="B45">
    <cfRule type="expression" priority="520" dxfId="2" stopIfTrue="1">
      <formula>$N45="Z"</formula>
    </cfRule>
    <cfRule type="expression" priority="521" dxfId="1" stopIfTrue="1">
      <formula>$N45="T"</formula>
    </cfRule>
    <cfRule type="expression" priority="522" dxfId="0" stopIfTrue="1">
      <formula>$N45="Y"</formula>
    </cfRule>
  </conditionalFormatting>
  <conditionalFormatting sqref="B45">
    <cfRule type="expression" priority="517" dxfId="2" stopIfTrue="1">
      <formula>$K45="Z"</formula>
    </cfRule>
    <cfRule type="expression" priority="518" dxfId="1" stopIfTrue="1">
      <formula>$K45="T"</formula>
    </cfRule>
    <cfRule type="expression" priority="519" dxfId="0" stopIfTrue="1">
      <formula>$K45="Y"</formula>
    </cfRule>
  </conditionalFormatting>
  <conditionalFormatting sqref="B45">
    <cfRule type="expression" priority="514" dxfId="2" stopIfTrue="1">
      <formula>$P45="Z"</formula>
    </cfRule>
    <cfRule type="expression" priority="515" dxfId="1" stopIfTrue="1">
      <formula>$P45="T"</formula>
    </cfRule>
    <cfRule type="expression" priority="516" dxfId="0" stopIfTrue="1">
      <formula>$P45="Y"</formula>
    </cfRule>
  </conditionalFormatting>
  <conditionalFormatting sqref="B45">
    <cfRule type="expression" priority="511" dxfId="2" stopIfTrue="1">
      <formula>$K45="Z"</formula>
    </cfRule>
    <cfRule type="expression" priority="512" dxfId="1" stopIfTrue="1">
      <formula>$K45="T"</formula>
    </cfRule>
    <cfRule type="expression" priority="513" dxfId="0" stopIfTrue="1">
      <formula>$K45="Y"</formula>
    </cfRule>
  </conditionalFormatting>
  <conditionalFormatting sqref="B45">
    <cfRule type="expression" priority="508" dxfId="2" stopIfTrue="1">
      <formula>$P45="Z"</formula>
    </cfRule>
    <cfRule type="expression" priority="509" dxfId="1" stopIfTrue="1">
      <formula>$P45="T"</formula>
    </cfRule>
    <cfRule type="expression" priority="510" dxfId="0" stopIfTrue="1">
      <formula>$P45="Y"</formula>
    </cfRule>
  </conditionalFormatting>
  <conditionalFormatting sqref="B45">
    <cfRule type="expression" priority="505" dxfId="2" stopIfTrue="1">
      <formula>$N45="Z"</formula>
    </cfRule>
    <cfRule type="expression" priority="506" dxfId="1" stopIfTrue="1">
      <formula>$N45="T"</formula>
    </cfRule>
    <cfRule type="expression" priority="507" dxfId="0" stopIfTrue="1">
      <formula>$N45="Y"</formula>
    </cfRule>
  </conditionalFormatting>
  <conditionalFormatting sqref="B45">
    <cfRule type="expression" priority="502" dxfId="2" stopIfTrue="1">
      <formula>$N45="Z"</formula>
    </cfRule>
    <cfRule type="expression" priority="503" dxfId="1" stopIfTrue="1">
      <formula>$N45="T"</formula>
    </cfRule>
    <cfRule type="expression" priority="504" dxfId="0" stopIfTrue="1">
      <formula>$N45="Y"</formula>
    </cfRule>
  </conditionalFormatting>
  <conditionalFormatting sqref="B45">
    <cfRule type="expression" priority="499" dxfId="2" stopIfTrue="1">
      <formula>$N45="Z"</formula>
    </cfRule>
    <cfRule type="expression" priority="500" dxfId="1" stopIfTrue="1">
      <formula>$N45="T"</formula>
    </cfRule>
    <cfRule type="expression" priority="501" dxfId="0" stopIfTrue="1">
      <formula>$N45="Y"</formula>
    </cfRule>
  </conditionalFormatting>
  <conditionalFormatting sqref="B45">
    <cfRule type="expression" priority="496" dxfId="2" stopIfTrue="1">
      <formula>$K45="Z"</formula>
    </cfRule>
    <cfRule type="expression" priority="497" dxfId="1" stopIfTrue="1">
      <formula>$K45="T"</formula>
    </cfRule>
    <cfRule type="expression" priority="498" dxfId="0" stopIfTrue="1">
      <formula>$K45="Y"</formula>
    </cfRule>
  </conditionalFormatting>
  <conditionalFormatting sqref="B45">
    <cfRule type="expression" priority="493" dxfId="2" stopIfTrue="1">
      <formula>$P45="Z"</formula>
    </cfRule>
    <cfRule type="expression" priority="494" dxfId="1" stopIfTrue="1">
      <formula>$P45="T"</formula>
    </cfRule>
    <cfRule type="expression" priority="495" dxfId="0" stopIfTrue="1">
      <formula>$P45="Y"</formula>
    </cfRule>
  </conditionalFormatting>
  <conditionalFormatting sqref="B45">
    <cfRule type="expression" priority="490" dxfId="2" stopIfTrue="1">
      <formula>$K45="Z"</formula>
    </cfRule>
    <cfRule type="expression" priority="491" dxfId="1" stopIfTrue="1">
      <formula>$K45="T"</formula>
    </cfRule>
    <cfRule type="expression" priority="492" dxfId="0" stopIfTrue="1">
      <formula>$K45="Y"</formula>
    </cfRule>
  </conditionalFormatting>
  <conditionalFormatting sqref="B45">
    <cfRule type="expression" priority="487" dxfId="2" stopIfTrue="1">
      <formula>$P45="Z"</formula>
    </cfRule>
    <cfRule type="expression" priority="488" dxfId="1" stopIfTrue="1">
      <formula>$P45="T"</formula>
    </cfRule>
    <cfRule type="expression" priority="489" dxfId="0" stopIfTrue="1">
      <formula>$P45="Y"</formula>
    </cfRule>
  </conditionalFormatting>
  <conditionalFormatting sqref="B45">
    <cfRule type="expression" priority="484" dxfId="2" stopIfTrue="1">
      <formula>$N45="Z"</formula>
    </cfRule>
    <cfRule type="expression" priority="485" dxfId="1" stopIfTrue="1">
      <formula>$N45="T"</formula>
    </cfRule>
    <cfRule type="expression" priority="486" dxfId="0" stopIfTrue="1">
      <formula>$N45="Y"</formula>
    </cfRule>
  </conditionalFormatting>
  <conditionalFormatting sqref="B45">
    <cfRule type="expression" priority="481" dxfId="2" stopIfTrue="1">
      <formula>$N45="Z"</formula>
    </cfRule>
    <cfRule type="expression" priority="482" dxfId="1" stopIfTrue="1">
      <formula>$N45="T"</formula>
    </cfRule>
    <cfRule type="expression" priority="483" dxfId="0" stopIfTrue="1">
      <formula>$N45="Y"</formula>
    </cfRule>
  </conditionalFormatting>
  <conditionalFormatting sqref="B45">
    <cfRule type="expression" priority="478" dxfId="2" stopIfTrue="1">
      <formula>$N45="Z"</formula>
    </cfRule>
    <cfRule type="expression" priority="479" dxfId="1" stopIfTrue="1">
      <formula>$N45="T"</formula>
    </cfRule>
    <cfRule type="expression" priority="480" dxfId="0" stopIfTrue="1">
      <formula>$N45="Y"</formula>
    </cfRule>
  </conditionalFormatting>
  <conditionalFormatting sqref="B45">
    <cfRule type="expression" priority="475" dxfId="2" stopIfTrue="1">
      <formula>$K45="Z"</formula>
    </cfRule>
    <cfRule type="expression" priority="476" dxfId="1" stopIfTrue="1">
      <formula>$K45="T"</formula>
    </cfRule>
    <cfRule type="expression" priority="477" dxfId="0" stopIfTrue="1">
      <formula>$K45="Y"</formula>
    </cfRule>
  </conditionalFormatting>
  <conditionalFormatting sqref="B45">
    <cfRule type="expression" priority="472" dxfId="2" stopIfTrue="1">
      <formula>$P45="Z"</formula>
    </cfRule>
    <cfRule type="expression" priority="473" dxfId="1" stopIfTrue="1">
      <formula>$P45="T"</formula>
    </cfRule>
    <cfRule type="expression" priority="474" dxfId="0" stopIfTrue="1">
      <formula>$P45="Y"</formula>
    </cfRule>
  </conditionalFormatting>
  <conditionalFormatting sqref="B45">
    <cfRule type="expression" priority="469" dxfId="2" stopIfTrue="1">
      <formula>$K45="Z"</formula>
    </cfRule>
    <cfRule type="expression" priority="470" dxfId="1" stopIfTrue="1">
      <formula>$K45="T"</formula>
    </cfRule>
    <cfRule type="expression" priority="471" dxfId="0" stopIfTrue="1">
      <formula>$K45="Y"</formula>
    </cfRule>
  </conditionalFormatting>
  <conditionalFormatting sqref="B45">
    <cfRule type="expression" priority="466" dxfId="2" stopIfTrue="1">
      <formula>$P45="Z"</formula>
    </cfRule>
    <cfRule type="expression" priority="467" dxfId="1" stopIfTrue="1">
      <formula>$P45="T"</formula>
    </cfRule>
    <cfRule type="expression" priority="468" dxfId="0" stopIfTrue="1">
      <formula>$P45="Y"</formula>
    </cfRule>
  </conditionalFormatting>
  <conditionalFormatting sqref="B45">
    <cfRule type="expression" priority="463" dxfId="2" stopIfTrue="1">
      <formula>$N45="Z"</formula>
    </cfRule>
    <cfRule type="expression" priority="464" dxfId="1" stopIfTrue="1">
      <formula>$N45="T"</formula>
    </cfRule>
    <cfRule type="expression" priority="465" dxfId="0" stopIfTrue="1">
      <formula>$N45="Y"</formula>
    </cfRule>
  </conditionalFormatting>
  <conditionalFormatting sqref="B45">
    <cfRule type="expression" priority="460" dxfId="2" stopIfTrue="1">
      <formula>$N45="Z"</formula>
    </cfRule>
    <cfRule type="expression" priority="461" dxfId="1" stopIfTrue="1">
      <formula>$N45="T"</formula>
    </cfRule>
    <cfRule type="expression" priority="462" dxfId="0" stopIfTrue="1">
      <formula>$N45="Y"</formula>
    </cfRule>
  </conditionalFormatting>
  <conditionalFormatting sqref="B45">
    <cfRule type="expression" priority="457" dxfId="2" stopIfTrue="1">
      <formula>$N45="Z"</formula>
    </cfRule>
    <cfRule type="expression" priority="458" dxfId="1" stopIfTrue="1">
      <formula>$N45="T"</formula>
    </cfRule>
    <cfRule type="expression" priority="459" dxfId="0" stopIfTrue="1">
      <formula>$N45="Y"</formula>
    </cfRule>
  </conditionalFormatting>
  <conditionalFormatting sqref="B45">
    <cfRule type="expression" priority="454" dxfId="2" stopIfTrue="1">
      <formula>$N45="Z"</formula>
    </cfRule>
    <cfRule type="expression" priority="455" dxfId="1" stopIfTrue="1">
      <formula>$N45="T"</formula>
    </cfRule>
    <cfRule type="expression" priority="456" dxfId="0" stopIfTrue="1">
      <formula>$N45="Y"</formula>
    </cfRule>
  </conditionalFormatting>
  <conditionalFormatting sqref="B45">
    <cfRule type="expression" priority="451" dxfId="2" stopIfTrue="1">
      <formula>$N45="Z"</formula>
    </cfRule>
    <cfRule type="expression" priority="452" dxfId="1" stopIfTrue="1">
      <formula>$N45="T"</formula>
    </cfRule>
    <cfRule type="expression" priority="453" dxfId="0" stopIfTrue="1">
      <formula>$N45="Y"</formula>
    </cfRule>
  </conditionalFormatting>
  <conditionalFormatting sqref="B45">
    <cfRule type="expression" priority="448" dxfId="2" stopIfTrue="1">
      <formula>$K45="Z"</formula>
    </cfRule>
    <cfRule type="expression" priority="449" dxfId="1" stopIfTrue="1">
      <formula>$K45="T"</formula>
    </cfRule>
    <cfRule type="expression" priority="450" dxfId="0" stopIfTrue="1">
      <formula>$K45="Y"</formula>
    </cfRule>
  </conditionalFormatting>
  <conditionalFormatting sqref="B45">
    <cfRule type="expression" priority="445" dxfId="2" stopIfTrue="1">
      <formula>$P45="Z"</formula>
    </cfRule>
    <cfRule type="expression" priority="446" dxfId="1" stopIfTrue="1">
      <formula>$P45="T"</formula>
    </cfRule>
    <cfRule type="expression" priority="447" dxfId="0" stopIfTrue="1">
      <formula>$P45="Y"</formula>
    </cfRule>
  </conditionalFormatting>
  <conditionalFormatting sqref="B45">
    <cfRule type="expression" priority="442" dxfId="2" stopIfTrue="1">
      <formula>$K45="Z"</formula>
    </cfRule>
    <cfRule type="expression" priority="443" dxfId="1" stopIfTrue="1">
      <formula>$K45="T"</formula>
    </cfRule>
    <cfRule type="expression" priority="444" dxfId="0" stopIfTrue="1">
      <formula>$K45="Y"</formula>
    </cfRule>
  </conditionalFormatting>
  <conditionalFormatting sqref="B45">
    <cfRule type="expression" priority="439" dxfId="2" stopIfTrue="1">
      <formula>$P45="Z"</formula>
    </cfRule>
    <cfRule type="expression" priority="440" dxfId="1" stopIfTrue="1">
      <formula>$P45="T"</formula>
    </cfRule>
    <cfRule type="expression" priority="441" dxfId="0" stopIfTrue="1">
      <formula>$P45="Y"</formula>
    </cfRule>
  </conditionalFormatting>
  <conditionalFormatting sqref="B45">
    <cfRule type="expression" priority="436" dxfId="2" stopIfTrue="1">
      <formula>$N45="Z"</formula>
    </cfRule>
    <cfRule type="expression" priority="437" dxfId="1" stopIfTrue="1">
      <formula>$N45="T"</formula>
    </cfRule>
    <cfRule type="expression" priority="438" dxfId="0" stopIfTrue="1">
      <formula>$N45="Y"</formula>
    </cfRule>
  </conditionalFormatting>
  <conditionalFormatting sqref="B45">
    <cfRule type="expression" priority="433" dxfId="2" stopIfTrue="1">
      <formula>$N45="Z"</formula>
    </cfRule>
    <cfRule type="expression" priority="434" dxfId="1" stopIfTrue="1">
      <formula>$N45="T"</formula>
    </cfRule>
    <cfRule type="expression" priority="435" dxfId="0" stopIfTrue="1">
      <formula>$N45="Y"</formula>
    </cfRule>
  </conditionalFormatting>
  <conditionalFormatting sqref="B45">
    <cfRule type="expression" priority="430" dxfId="2" stopIfTrue="1">
      <formula>$N45="Z"</formula>
    </cfRule>
    <cfRule type="expression" priority="431" dxfId="1" stopIfTrue="1">
      <formula>$N45="T"</formula>
    </cfRule>
    <cfRule type="expression" priority="432" dxfId="0" stopIfTrue="1">
      <formula>$N45="Y"</formula>
    </cfRule>
  </conditionalFormatting>
  <conditionalFormatting sqref="B45">
    <cfRule type="expression" priority="427" dxfId="2" stopIfTrue="1">
      <formula>$K45="Z"</formula>
    </cfRule>
    <cfRule type="expression" priority="428" dxfId="1" stopIfTrue="1">
      <formula>$K45="T"</formula>
    </cfRule>
    <cfRule type="expression" priority="429" dxfId="0" stopIfTrue="1">
      <formula>$K45="Y"</formula>
    </cfRule>
  </conditionalFormatting>
  <conditionalFormatting sqref="B45">
    <cfRule type="expression" priority="424" dxfId="2" stopIfTrue="1">
      <formula>$P45="Z"</formula>
    </cfRule>
    <cfRule type="expression" priority="425" dxfId="1" stopIfTrue="1">
      <formula>$P45="T"</formula>
    </cfRule>
    <cfRule type="expression" priority="426" dxfId="0" stopIfTrue="1">
      <formula>$P45="Y"</formula>
    </cfRule>
  </conditionalFormatting>
  <conditionalFormatting sqref="B45">
    <cfRule type="expression" priority="421" dxfId="2" stopIfTrue="1">
      <formula>$K45="Z"</formula>
    </cfRule>
    <cfRule type="expression" priority="422" dxfId="1" stopIfTrue="1">
      <formula>$K45="T"</formula>
    </cfRule>
    <cfRule type="expression" priority="423" dxfId="0" stopIfTrue="1">
      <formula>$K45="Y"</formula>
    </cfRule>
  </conditionalFormatting>
  <conditionalFormatting sqref="B45">
    <cfRule type="expression" priority="418" dxfId="2" stopIfTrue="1">
      <formula>$P45="Z"</formula>
    </cfRule>
    <cfRule type="expression" priority="419" dxfId="1" stopIfTrue="1">
      <formula>$P45="T"</formula>
    </cfRule>
    <cfRule type="expression" priority="420" dxfId="0" stopIfTrue="1">
      <formula>$P45="Y"</formula>
    </cfRule>
  </conditionalFormatting>
  <conditionalFormatting sqref="B45">
    <cfRule type="expression" priority="415" dxfId="2" stopIfTrue="1">
      <formula>$N45="Z"</formula>
    </cfRule>
    <cfRule type="expression" priority="416" dxfId="1" stopIfTrue="1">
      <formula>$N45="T"</formula>
    </cfRule>
    <cfRule type="expression" priority="417" dxfId="0" stopIfTrue="1">
      <formula>$N45="Y"</formula>
    </cfRule>
  </conditionalFormatting>
  <conditionalFormatting sqref="B45">
    <cfRule type="expression" priority="412" dxfId="2" stopIfTrue="1">
      <formula>$N45="Z"</formula>
    </cfRule>
    <cfRule type="expression" priority="413" dxfId="1" stopIfTrue="1">
      <formula>$N45="T"</formula>
    </cfRule>
    <cfRule type="expression" priority="414" dxfId="0" stopIfTrue="1">
      <formula>$N45="Y"</formula>
    </cfRule>
  </conditionalFormatting>
  <conditionalFormatting sqref="B45">
    <cfRule type="expression" priority="409" dxfId="2" stopIfTrue="1">
      <formula>$N45="Z"</formula>
    </cfRule>
    <cfRule type="expression" priority="410" dxfId="1" stopIfTrue="1">
      <formula>$N45="T"</formula>
    </cfRule>
    <cfRule type="expression" priority="411" dxfId="0" stopIfTrue="1">
      <formula>$N45="Y"</formula>
    </cfRule>
  </conditionalFormatting>
  <conditionalFormatting sqref="B45">
    <cfRule type="expression" priority="406" dxfId="2" stopIfTrue="1">
      <formula>$K45="Z"</formula>
    </cfRule>
    <cfRule type="expression" priority="407" dxfId="1" stopIfTrue="1">
      <formula>$K45="T"</formula>
    </cfRule>
    <cfRule type="expression" priority="408" dxfId="0" stopIfTrue="1">
      <formula>$K45="Y"</formula>
    </cfRule>
  </conditionalFormatting>
  <conditionalFormatting sqref="B45">
    <cfRule type="expression" priority="403" dxfId="2" stopIfTrue="1">
      <formula>$P45="Z"</formula>
    </cfRule>
    <cfRule type="expression" priority="404" dxfId="1" stopIfTrue="1">
      <formula>$P45="T"</formula>
    </cfRule>
    <cfRule type="expression" priority="405" dxfId="0" stopIfTrue="1">
      <formula>$P45="Y"</formula>
    </cfRule>
  </conditionalFormatting>
  <conditionalFormatting sqref="B45">
    <cfRule type="expression" priority="400" dxfId="2" stopIfTrue="1">
      <formula>$K45="Z"</formula>
    </cfRule>
    <cfRule type="expression" priority="401" dxfId="1" stopIfTrue="1">
      <formula>$K45="T"</formula>
    </cfRule>
    <cfRule type="expression" priority="402" dxfId="0" stopIfTrue="1">
      <formula>$K45="Y"</formula>
    </cfRule>
  </conditionalFormatting>
  <conditionalFormatting sqref="B45">
    <cfRule type="expression" priority="397" dxfId="2" stopIfTrue="1">
      <formula>$P45="Z"</formula>
    </cfRule>
    <cfRule type="expression" priority="398" dxfId="1" stopIfTrue="1">
      <formula>$P45="T"</formula>
    </cfRule>
    <cfRule type="expression" priority="399" dxfId="0" stopIfTrue="1">
      <formula>$P45="Y"</formula>
    </cfRule>
  </conditionalFormatting>
  <conditionalFormatting sqref="B45">
    <cfRule type="expression" priority="394" dxfId="2" stopIfTrue="1">
      <formula>$N45="Z"</formula>
    </cfRule>
    <cfRule type="expression" priority="395" dxfId="1" stopIfTrue="1">
      <formula>$N45="T"</formula>
    </cfRule>
    <cfRule type="expression" priority="396" dxfId="0" stopIfTrue="1">
      <formula>$N45="Y"</formula>
    </cfRule>
  </conditionalFormatting>
  <conditionalFormatting sqref="B45">
    <cfRule type="expression" priority="391" dxfId="2" stopIfTrue="1">
      <formula>$N45="Z"</formula>
    </cfRule>
    <cfRule type="expression" priority="392" dxfId="1" stopIfTrue="1">
      <formula>$N45="T"</formula>
    </cfRule>
    <cfRule type="expression" priority="393" dxfId="0" stopIfTrue="1">
      <formula>$N45="Y"</formula>
    </cfRule>
  </conditionalFormatting>
  <conditionalFormatting sqref="B45">
    <cfRule type="expression" priority="388" dxfId="2" stopIfTrue="1">
      <formula>$N45="Z"</formula>
    </cfRule>
    <cfRule type="expression" priority="389" dxfId="1" stopIfTrue="1">
      <formula>$N45="T"</formula>
    </cfRule>
    <cfRule type="expression" priority="390" dxfId="0" stopIfTrue="1">
      <formula>$N45="Y"</formula>
    </cfRule>
  </conditionalFormatting>
  <conditionalFormatting sqref="B45">
    <cfRule type="expression" priority="385" dxfId="2" stopIfTrue="1">
      <formula>$K45="Z"</formula>
    </cfRule>
    <cfRule type="expression" priority="386" dxfId="1" stopIfTrue="1">
      <formula>$K45="T"</formula>
    </cfRule>
    <cfRule type="expression" priority="387" dxfId="0" stopIfTrue="1">
      <formula>$K45="Y"</formula>
    </cfRule>
  </conditionalFormatting>
  <conditionalFormatting sqref="B45">
    <cfRule type="expression" priority="382" dxfId="2" stopIfTrue="1">
      <formula>$P45="Z"</formula>
    </cfRule>
    <cfRule type="expression" priority="383" dxfId="1" stopIfTrue="1">
      <formula>$P45="T"</formula>
    </cfRule>
    <cfRule type="expression" priority="384" dxfId="0" stopIfTrue="1">
      <formula>$P45="Y"</formula>
    </cfRule>
  </conditionalFormatting>
  <conditionalFormatting sqref="B45">
    <cfRule type="expression" priority="379" dxfId="2" stopIfTrue="1">
      <formula>$K45="Z"</formula>
    </cfRule>
    <cfRule type="expression" priority="380" dxfId="1" stopIfTrue="1">
      <formula>$K45="T"</formula>
    </cfRule>
    <cfRule type="expression" priority="381" dxfId="0" stopIfTrue="1">
      <formula>$K45="Y"</formula>
    </cfRule>
  </conditionalFormatting>
  <conditionalFormatting sqref="B45">
    <cfRule type="expression" priority="376" dxfId="2" stopIfTrue="1">
      <formula>$P45="Z"</formula>
    </cfRule>
    <cfRule type="expression" priority="377" dxfId="1" stopIfTrue="1">
      <formula>$P45="T"</formula>
    </cfRule>
    <cfRule type="expression" priority="378" dxfId="0" stopIfTrue="1">
      <formula>$P45="Y"</formula>
    </cfRule>
  </conditionalFormatting>
  <conditionalFormatting sqref="B45">
    <cfRule type="expression" priority="373" dxfId="2" stopIfTrue="1">
      <formula>$N45="Z"</formula>
    </cfRule>
    <cfRule type="expression" priority="374" dxfId="1" stopIfTrue="1">
      <formula>$N45="T"</formula>
    </cfRule>
    <cfRule type="expression" priority="375" dxfId="0" stopIfTrue="1">
      <formula>$N45="Y"</formula>
    </cfRule>
  </conditionalFormatting>
  <conditionalFormatting sqref="B45">
    <cfRule type="expression" priority="370" dxfId="2" stopIfTrue="1">
      <formula>$N45="Z"</formula>
    </cfRule>
    <cfRule type="expression" priority="371" dxfId="1" stopIfTrue="1">
      <formula>$N45="T"</formula>
    </cfRule>
    <cfRule type="expression" priority="372" dxfId="0" stopIfTrue="1">
      <formula>$N45="Y"</formula>
    </cfRule>
  </conditionalFormatting>
  <conditionalFormatting sqref="B45">
    <cfRule type="expression" priority="367" dxfId="2" stopIfTrue="1">
      <formula>$N45="Z"</formula>
    </cfRule>
    <cfRule type="expression" priority="368" dxfId="1" stopIfTrue="1">
      <formula>$N45="T"</formula>
    </cfRule>
    <cfRule type="expression" priority="369" dxfId="0" stopIfTrue="1">
      <formula>$N45="Y"</formula>
    </cfRule>
  </conditionalFormatting>
  <conditionalFormatting sqref="B45">
    <cfRule type="expression" priority="364" dxfId="2" stopIfTrue="1">
      <formula>#REF!="Z"</formula>
    </cfRule>
    <cfRule type="expression" priority="365" dxfId="1" stopIfTrue="1">
      <formula>#REF!="T"</formula>
    </cfRule>
    <cfRule type="expression" priority="366" dxfId="0" stopIfTrue="1">
      <formula>#REF!="Y"</formula>
    </cfRule>
  </conditionalFormatting>
  <conditionalFormatting sqref="B45">
    <cfRule type="expression" priority="361" dxfId="2" stopIfTrue="1">
      <formula>$L45="Z"</formula>
    </cfRule>
    <cfRule type="expression" priority="362" dxfId="1" stopIfTrue="1">
      <formula>$L45="T"</formula>
    </cfRule>
    <cfRule type="expression" priority="363" dxfId="0" stopIfTrue="1">
      <formula>$L45="Y"</formula>
    </cfRule>
  </conditionalFormatting>
  <conditionalFormatting sqref="B45">
    <cfRule type="expression" priority="358" dxfId="2" stopIfTrue="1">
      <formula>$N45="Z"</formula>
    </cfRule>
    <cfRule type="expression" priority="359" dxfId="1" stopIfTrue="1">
      <formula>$N45="T"</formula>
    </cfRule>
    <cfRule type="expression" priority="360" dxfId="0" stopIfTrue="1">
      <formula>$N45="Y"</formula>
    </cfRule>
  </conditionalFormatting>
  <conditionalFormatting sqref="B45">
    <cfRule type="expression" priority="355" dxfId="2" stopIfTrue="1">
      <formula>$N45="Z"</formula>
    </cfRule>
    <cfRule type="expression" priority="356" dxfId="1" stopIfTrue="1">
      <formula>$N45="T"</formula>
    </cfRule>
    <cfRule type="expression" priority="357" dxfId="0" stopIfTrue="1">
      <formula>$N45="Y"</formula>
    </cfRule>
  </conditionalFormatting>
  <conditionalFormatting sqref="B45">
    <cfRule type="expression" priority="352" dxfId="2" stopIfTrue="1">
      <formula>$K45="Z"</formula>
    </cfRule>
    <cfRule type="expression" priority="353" dxfId="1" stopIfTrue="1">
      <formula>$K45="T"</formula>
    </cfRule>
    <cfRule type="expression" priority="354" dxfId="0" stopIfTrue="1">
      <formula>$K45="Y"</formula>
    </cfRule>
  </conditionalFormatting>
  <conditionalFormatting sqref="B45">
    <cfRule type="expression" priority="349" dxfId="2" stopIfTrue="1">
      <formula>$P45="Z"</formula>
    </cfRule>
    <cfRule type="expression" priority="350" dxfId="1" stopIfTrue="1">
      <formula>$P45="T"</formula>
    </cfRule>
    <cfRule type="expression" priority="351" dxfId="0" stopIfTrue="1">
      <formula>$P45="Y"</formula>
    </cfRule>
  </conditionalFormatting>
  <conditionalFormatting sqref="B45">
    <cfRule type="expression" priority="346" dxfId="2" stopIfTrue="1">
      <formula>$K45="Z"</formula>
    </cfRule>
    <cfRule type="expression" priority="347" dxfId="1" stopIfTrue="1">
      <formula>$K45="T"</formula>
    </cfRule>
    <cfRule type="expression" priority="348" dxfId="0" stopIfTrue="1">
      <formula>$K45="Y"</formula>
    </cfRule>
  </conditionalFormatting>
  <conditionalFormatting sqref="B45">
    <cfRule type="expression" priority="343" dxfId="2" stopIfTrue="1">
      <formula>$P45="Z"</formula>
    </cfRule>
    <cfRule type="expression" priority="344" dxfId="1" stopIfTrue="1">
      <formula>$P45="T"</formula>
    </cfRule>
    <cfRule type="expression" priority="345" dxfId="0" stopIfTrue="1">
      <formula>$P45="Y"</formula>
    </cfRule>
  </conditionalFormatting>
  <conditionalFormatting sqref="B45">
    <cfRule type="expression" priority="340" dxfId="2" stopIfTrue="1">
      <formula>$N45="Z"</formula>
    </cfRule>
    <cfRule type="expression" priority="341" dxfId="1" stopIfTrue="1">
      <formula>$N45="T"</formula>
    </cfRule>
    <cfRule type="expression" priority="342" dxfId="0" stopIfTrue="1">
      <formula>$N45="Y"</formula>
    </cfRule>
  </conditionalFormatting>
  <conditionalFormatting sqref="B45">
    <cfRule type="expression" priority="337" dxfId="2" stopIfTrue="1">
      <formula>$N45="Z"</formula>
    </cfRule>
    <cfRule type="expression" priority="338" dxfId="1" stopIfTrue="1">
      <formula>$N45="T"</formula>
    </cfRule>
    <cfRule type="expression" priority="339" dxfId="0" stopIfTrue="1">
      <formula>$N45="Y"</formula>
    </cfRule>
  </conditionalFormatting>
  <conditionalFormatting sqref="B45">
    <cfRule type="expression" priority="334" dxfId="2" stopIfTrue="1">
      <formula>$N45="Z"</formula>
    </cfRule>
    <cfRule type="expression" priority="335" dxfId="1" stopIfTrue="1">
      <formula>$N45="T"</formula>
    </cfRule>
    <cfRule type="expression" priority="336" dxfId="0" stopIfTrue="1">
      <formula>$N45="Y"</formula>
    </cfRule>
  </conditionalFormatting>
  <conditionalFormatting sqref="B45">
    <cfRule type="expression" priority="331" dxfId="2" stopIfTrue="1">
      <formula>$K45="Z"</formula>
    </cfRule>
    <cfRule type="expression" priority="332" dxfId="1" stopIfTrue="1">
      <formula>$K45="T"</formula>
    </cfRule>
    <cfRule type="expression" priority="333" dxfId="0" stopIfTrue="1">
      <formula>$K45="Y"</formula>
    </cfRule>
  </conditionalFormatting>
  <conditionalFormatting sqref="B45">
    <cfRule type="expression" priority="328" dxfId="2" stopIfTrue="1">
      <formula>$P45="Z"</formula>
    </cfRule>
    <cfRule type="expression" priority="329" dxfId="1" stopIfTrue="1">
      <formula>$P45="T"</formula>
    </cfRule>
    <cfRule type="expression" priority="330" dxfId="0" stopIfTrue="1">
      <formula>$P45="Y"</formula>
    </cfRule>
  </conditionalFormatting>
  <conditionalFormatting sqref="B45">
    <cfRule type="expression" priority="325" dxfId="2" stopIfTrue="1">
      <formula>$K45="Z"</formula>
    </cfRule>
    <cfRule type="expression" priority="326" dxfId="1" stopIfTrue="1">
      <formula>$K45="T"</formula>
    </cfRule>
    <cfRule type="expression" priority="327" dxfId="0" stopIfTrue="1">
      <formula>$K45="Y"</formula>
    </cfRule>
  </conditionalFormatting>
  <conditionalFormatting sqref="B45">
    <cfRule type="expression" priority="322" dxfId="2" stopIfTrue="1">
      <formula>$P45="Z"</formula>
    </cfRule>
    <cfRule type="expression" priority="323" dxfId="1" stopIfTrue="1">
      <formula>$P45="T"</formula>
    </cfRule>
    <cfRule type="expression" priority="324" dxfId="0" stopIfTrue="1">
      <formula>$P45="Y"</formula>
    </cfRule>
  </conditionalFormatting>
  <conditionalFormatting sqref="B45">
    <cfRule type="expression" priority="319" dxfId="2" stopIfTrue="1">
      <formula>$N45="Z"</formula>
    </cfRule>
    <cfRule type="expression" priority="320" dxfId="1" stopIfTrue="1">
      <formula>$N45="T"</formula>
    </cfRule>
    <cfRule type="expression" priority="321" dxfId="0" stopIfTrue="1">
      <formula>$N45="Y"</formula>
    </cfRule>
  </conditionalFormatting>
  <conditionalFormatting sqref="B45">
    <cfRule type="expression" priority="316" dxfId="2" stopIfTrue="1">
      <formula>$N45="Z"</formula>
    </cfRule>
    <cfRule type="expression" priority="317" dxfId="1" stopIfTrue="1">
      <formula>$N45="T"</formula>
    </cfRule>
    <cfRule type="expression" priority="318" dxfId="0" stopIfTrue="1">
      <formula>$N45="Y"</formula>
    </cfRule>
  </conditionalFormatting>
  <conditionalFormatting sqref="B45">
    <cfRule type="expression" priority="313" dxfId="2" stopIfTrue="1">
      <formula>$N45="Z"</formula>
    </cfRule>
    <cfRule type="expression" priority="314" dxfId="1" stopIfTrue="1">
      <formula>$N45="T"</formula>
    </cfRule>
    <cfRule type="expression" priority="315" dxfId="0" stopIfTrue="1">
      <formula>$N45="Y"</formula>
    </cfRule>
  </conditionalFormatting>
  <conditionalFormatting sqref="B45">
    <cfRule type="expression" priority="310" dxfId="2" stopIfTrue="1">
      <formula>$K45="Z"</formula>
    </cfRule>
    <cfRule type="expression" priority="311" dxfId="1" stopIfTrue="1">
      <formula>$K45="T"</formula>
    </cfRule>
    <cfRule type="expression" priority="312" dxfId="0" stopIfTrue="1">
      <formula>$K45="Y"</formula>
    </cfRule>
  </conditionalFormatting>
  <conditionalFormatting sqref="B45">
    <cfRule type="expression" priority="307" dxfId="2" stopIfTrue="1">
      <formula>$P45="Z"</formula>
    </cfRule>
    <cfRule type="expression" priority="308" dxfId="1" stopIfTrue="1">
      <formula>$P45="T"</formula>
    </cfRule>
    <cfRule type="expression" priority="309" dxfId="0" stopIfTrue="1">
      <formula>$P45="Y"</formula>
    </cfRule>
  </conditionalFormatting>
  <conditionalFormatting sqref="B45">
    <cfRule type="expression" priority="304" dxfId="2" stopIfTrue="1">
      <formula>$K45="Z"</formula>
    </cfRule>
    <cfRule type="expression" priority="305" dxfId="1" stopIfTrue="1">
      <formula>$K45="T"</formula>
    </cfRule>
    <cfRule type="expression" priority="306" dxfId="0" stopIfTrue="1">
      <formula>$K45="Y"</formula>
    </cfRule>
  </conditionalFormatting>
  <conditionalFormatting sqref="B45">
    <cfRule type="expression" priority="301" dxfId="2" stopIfTrue="1">
      <formula>$P45="Z"</formula>
    </cfRule>
    <cfRule type="expression" priority="302" dxfId="1" stopIfTrue="1">
      <formula>$P45="T"</formula>
    </cfRule>
    <cfRule type="expression" priority="303" dxfId="0" stopIfTrue="1">
      <formula>$P45="Y"</formula>
    </cfRule>
  </conditionalFormatting>
  <conditionalFormatting sqref="B45">
    <cfRule type="expression" priority="298" dxfId="2" stopIfTrue="1">
      <formula>$N45="Z"</formula>
    </cfRule>
    <cfRule type="expression" priority="299" dxfId="1" stopIfTrue="1">
      <formula>$N45="T"</formula>
    </cfRule>
    <cfRule type="expression" priority="300" dxfId="0" stopIfTrue="1">
      <formula>$N45="Y"</formula>
    </cfRule>
  </conditionalFormatting>
  <conditionalFormatting sqref="B45">
    <cfRule type="expression" priority="295" dxfId="2" stopIfTrue="1">
      <formula>$N45="Z"</formula>
    </cfRule>
    <cfRule type="expression" priority="296" dxfId="1" stopIfTrue="1">
      <formula>$N45="T"</formula>
    </cfRule>
    <cfRule type="expression" priority="297" dxfId="0" stopIfTrue="1">
      <formula>$N45="Y"</formula>
    </cfRule>
  </conditionalFormatting>
  <conditionalFormatting sqref="B45">
    <cfRule type="expression" priority="292" dxfId="2" stopIfTrue="1">
      <formula>$N45="Z"</formula>
    </cfRule>
    <cfRule type="expression" priority="293" dxfId="1" stopIfTrue="1">
      <formula>$N45="T"</formula>
    </cfRule>
    <cfRule type="expression" priority="294" dxfId="0" stopIfTrue="1">
      <formula>$N45="Y"</formula>
    </cfRule>
  </conditionalFormatting>
  <conditionalFormatting sqref="B45">
    <cfRule type="expression" priority="289" dxfId="2" stopIfTrue="1">
      <formula>$K45="Z"</formula>
    </cfRule>
    <cfRule type="expression" priority="290" dxfId="1" stopIfTrue="1">
      <formula>$K45="T"</formula>
    </cfRule>
    <cfRule type="expression" priority="291" dxfId="0" stopIfTrue="1">
      <formula>$K45="Y"</formula>
    </cfRule>
  </conditionalFormatting>
  <conditionalFormatting sqref="B45">
    <cfRule type="expression" priority="286" dxfId="2" stopIfTrue="1">
      <formula>$P45="Z"</formula>
    </cfRule>
    <cfRule type="expression" priority="287" dxfId="1" stopIfTrue="1">
      <formula>$P45="T"</formula>
    </cfRule>
    <cfRule type="expression" priority="288" dxfId="0" stopIfTrue="1">
      <formula>$P45="Y"</formula>
    </cfRule>
  </conditionalFormatting>
  <conditionalFormatting sqref="B45">
    <cfRule type="expression" priority="283" dxfId="2" stopIfTrue="1">
      <formula>$K45="Z"</formula>
    </cfRule>
    <cfRule type="expression" priority="284" dxfId="1" stopIfTrue="1">
      <formula>$K45="T"</formula>
    </cfRule>
    <cfRule type="expression" priority="285" dxfId="0" stopIfTrue="1">
      <formula>$K45="Y"</formula>
    </cfRule>
  </conditionalFormatting>
  <conditionalFormatting sqref="B45">
    <cfRule type="expression" priority="280" dxfId="2" stopIfTrue="1">
      <formula>$P45="Z"</formula>
    </cfRule>
    <cfRule type="expression" priority="281" dxfId="1" stopIfTrue="1">
      <formula>$P45="T"</formula>
    </cfRule>
    <cfRule type="expression" priority="282" dxfId="0" stopIfTrue="1">
      <formula>$P45="Y"</formula>
    </cfRule>
  </conditionalFormatting>
  <conditionalFormatting sqref="B45">
    <cfRule type="expression" priority="277" dxfId="2" stopIfTrue="1">
      <formula>$N45="Z"</formula>
    </cfRule>
    <cfRule type="expression" priority="278" dxfId="1" stopIfTrue="1">
      <formula>$N45="T"</formula>
    </cfRule>
    <cfRule type="expression" priority="279" dxfId="0" stopIfTrue="1">
      <formula>$N45="Y"</formula>
    </cfRule>
  </conditionalFormatting>
  <conditionalFormatting sqref="B45">
    <cfRule type="expression" priority="274" dxfId="2" stopIfTrue="1">
      <formula>$N45="Z"</formula>
    </cfRule>
    <cfRule type="expression" priority="275" dxfId="1" stopIfTrue="1">
      <formula>$N45="T"</formula>
    </cfRule>
    <cfRule type="expression" priority="276" dxfId="0" stopIfTrue="1">
      <formula>$N45="Y"</formula>
    </cfRule>
  </conditionalFormatting>
  <conditionalFormatting sqref="B45">
    <cfRule type="expression" priority="271" dxfId="2" stopIfTrue="1">
      <formula>$N45="Z"</formula>
    </cfRule>
    <cfRule type="expression" priority="272" dxfId="1" stopIfTrue="1">
      <formula>$N45="T"</formula>
    </cfRule>
    <cfRule type="expression" priority="273" dxfId="0" stopIfTrue="1">
      <formula>$N45="Y"</formula>
    </cfRule>
  </conditionalFormatting>
  <conditionalFormatting sqref="B45">
    <cfRule type="expression" priority="268" dxfId="2" stopIfTrue="1">
      <formula>$N45="Z"</formula>
    </cfRule>
    <cfRule type="expression" priority="269" dxfId="1" stopIfTrue="1">
      <formula>$N45="T"</formula>
    </cfRule>
    <cfRule type="expression" priority="270" dxfId="0" stopIfTrue="1">
      <formula>$N45="Y"</formula>
    </cfRule>
  </conditionalFormatting>
  <conditionalFormatting sqref="B45">
    <cfRule type="expression" priority="265" dxfId="2" stopIfTrue="1">
      <formula>$N45="Z"</formula>
    </cfRule>
    <cfRule type="expression" priority="266" dxfId="1" stopIfTrue="1">
      <formula>$N45="T"</formula>
    </cfRule>
    <cfRule type="expression" priority="267" dxfId="0" stopIfTrue="1">
      <formula>$N45="Y"</formula>
    </cfRule>
  </conditionalFormatting>
  <conditionalFormatting sqref="B45">
    <cfRule type="expression" priority="262" dxfId="2" stopIfTrue="1">
      <formula>$K45="Z"</formula>
    </cfRule>
    <cfRule type="expression" priority="263" dxfId="1" stopIfTrue="1">
      <formula>$K45="T"</formula>
    </cfRule>
    <cfRule type="expression" priority="264" dxfId="0" stopIfTrue="1">
      <formula>$K45="Y"</formula>
    </cfRule>
  </conditionalFormatting>
  <conditionalFormatting sqref="B45">
    <cfRule type="expression" priority="259" dxfId="2" stopIfTrue="1">
      <formula>$P45="Z"</formula>
    </cfRule>
    <cfRule type="expression" priority="260" dxfId="1" stopIfTrue="1">
      <formula>$P45="T"</formula>
    </cfRule>
    <cfRule type="expression" priority="261" dxfId="0" stopIfTrue="1">
      <formula>$P45="Y"</formula>
    </cfRule>
  </conditionalFormatting>
  <conditionalFormatting sqref="B45">
    <cfRule type="expression" priority="256" dxfId="2" stopIfTrue="1">
      <formula>$K45="Z"</formula>
    </cfRule>
    <cfRule type="expression" priority="257" dxfId="1" stopIfTrue="1">
      <formula>$K45="T"</formula>
    </cfRule>
    <cfRule type="expression" priority="258" dxfId="0" stopIfTrue="1">
      <formula>$K45="Y"</formula>
    </cfRule>
  </conditionalFormatting>
  <conditionalFormatting sqref="B45">
    <cfRule type="expression" priority="253" dxfId="2" stopIfTrue="1">
      <formula>$P45="Z"</formula>
    </cfRule>
    <cfRule type="expression" priority="254" dxfId="1" stopIfTrue="1">
      <formula>$P45="T"</formula>
    </cfRule>
    <cfRule type="expression" priority="255" dxfId="0" stopIfTrue="1">
      <formula>$P45="Y"</formula>
    </cfRule>
  </conditionalFormatting>
  <conditionalFormatting sqref="B45">
    <cfRule type="expression" priority="250" dxfId="2" stopIfTrue="1">
      <formula>$N45="Z"</formula>
    </cfRule>
    <cfRule type="expression" priority="251" dxfId="1" stopIfTrue="1">
      <formula>$N45="T"</formula>
    </cfRule>
    <cfRule type="expression" priority="252" dxfId="0" stopIfTrue="1">
      <formula>$N45="Y"</formula>
    </cfRule>
  </conditionalFormatting>
  <conditionalFormatting sqref="B45">
    <cfRule type="expression" priority="247" dxfId="2" stopIfTrue="1">
      <formula>$N45="Z"</formula>
    </cfRule>
    <cfRule type="expression" priority="248" dxfId="1" stopIfTrue="1">
      <formula>$N45="T"</formula>
    </cfRule>
    <cfRule type="expression" priority="249" dxfId="0" stopIfTrue="1">
      <formula>$N45="Y"</formula>
    </cfRule>
  </conditionalFormatting>
  <conditionalFormatting sqref="B45">
    <cfRule type="expression" priority="244" dxfId="2" stopIfTrue="1">
      <formula>$N45="Z"</formula>
    </cfRule>
    <cfRule type="expression" priority="245" dxfId="1" stopIfTrue="1">
      <formula>$N45="T"</formula>
    </cfRule>
    <cfRule type="expression" priority="246" dxfId="0" stopIfTrue="1">
      <formula>$N45="Y"</formula>
    </cfRule>
  </conditionalFormatting>
  <conditionalFormatting sqref="B45">
    <cfRule type="expression" priority="241" dxfId="2" stopIfTrue="1">
      <formula>$K45="Z"</formula>
    </cfRule>
    <cfRule type="expression" priority="242" dxfId="1" stopIfTrue="1">
      <formula>$K45="T"</formula>
    </cfRule>
    <cfRule type="expression" priority="243" dxfId="0" stopIfTrue="1">
      <formula>$K45="Y"</formula>
    </cfRule>
  </conditionalFormatting>
  <conditionalFormatting sqref="B45">
    <cfRule type="expression" priority="238" dxfId="2" stopIfTrue="1">
      <formula>$P45="Z"</formula>
    </cfRule>
    <cfRule type="expression" priority="239" dxfId="1" stopIfTrue="1">
      <formula>$P45="T"</formula>
    </cfRule>
    <cfRule type="expression" priority="240" dxfId="0" stopIfTrue="1">
      <formula>$P45="Y"</formula>
    </cfRule>
  </conditionalFormatting>
  <conditionalFormatting sqref="B45">
    <cfRule type="expression" priority="235" dxfId="2" stopIfTrue="1">
      <formula>$K45="Z"</formula>
    </cfRule>
    <cfRule type="expression" priority="236" dxfId="1" stopIfTrue="1">
      <formula>$K45="T"</formula>
    </cfRule>
    <cfRule type="expression" priority="237" dxfId="0" stopIfTrue="1">
      <formula>$K45="Y"</formula>
    </cfRule>
  </conditionalFormatting>
  <conditionalFormatting sqref="B45">
    <cfRule type="expression" priority="232" dxfId="2" stopIfTrue="1">
      <formula>$P45="Z"</formula>
    </cfRule>
    <cfRule type="expression" priority="233" dxfId="1" stopIfTrue="1">
      <formula>$P45="T"</formula>
    </cfRule>
    <cfRule type="expression" priority="234" dxfId="0" stopIfTrue="1">
      <formula>$P45="Y"</formula>
    </cfRule>
  </conditionalFormatting>
  <conditionalFormatting sqref="B45">
    <cfRule type="expression" priority="229" dxfId="2" stopIfTrue="1">
      <formula>$N45="Z"</formula>
    </cfRule>
    <cfRule type="expression" priority="230" dxfId="1" stopIfTrue="1">
      <formula>$N45="T"</formula>
    </cfRule>
    <cfRule type="expression" priority="231" dxfId="0" stopIfTrue="1">
      <formula>$N45="Y"</formula>
    </cfRule>
  </conditionalFormatting>
  <conditionalFormatting sqref="B45">
    <cfRule type="expression" priority="226" dxfId="2" stopIfTrue="1">
      <formula>$N45="Z"</formula>
    </cfRule>
    <cfRule type="expression" priority="227" dxfId="1" stopIfTrue="1">
      <formula>$N45="T"</formula>
    </cfRule>
    <cfRule type="expression" priority="228" dxfId="0" stopIfTrue="1">
      <formula>$N45="Y"</formula>
    </cfRule>
  </conditionalFormatting>
  <conditionalFormatting sqref="B45">
    <cfRule type="expression" priority="223" dxfId="2" stopIfTrue="1">
      <formula>$N45="Z"</formula>
    </cfRule>
    <cfRule type="expression" priority="224" dxfId="1" stopIfTrue="1">
      <formula>$N45="T"</formula>
    </cfRule>
    <cfRule type="expression" priority="225" dxfId="0" stopIfTrue="1">
      <formula>$N45="Y"</formula>
    </cfRule>
  </conditionalFormatting>
  <conditionalFormatting sqref="B45">
    <cfRule type="expression" priority="220" dxfId="2" stopIfTrue="1">
      <formula>$K45="Z"</formula>
    </cfRule>
    <cfRule type="expression" priority="221" dxfId="1" stopIfTrue="1">
      <formula>$K45="T"</formula>
    </cfRule>
    <cfRule type="expression" priority="222" dxfId="0" stopIfTrue="1">
      <formula>$K45="Y"</formula>
    </cfRule>
  </conditionalFormatting>
  <conditionalFormatting sqref="B45">
    <cfRule type="expression" priority="217" dxfId="2" stopIfTrue="1">
      <formula>$P45="Z"</formula>
    </cfRule>
    <cfRule type="expression" priority="218" dxfId="1" stopIfTrue="1">
      <formula>$P45="T"</formula>
    </cfRule>
    <cfRule type="expression" priority="219" dxfId="0" stopIfTrue="1">
      <formula>$P45="Y"</formula>
    </cfRule>
  </conditionalFormatting>
  <conditionalFormatting sqref="B45">
    <cfRule type="expression" priority="214" dxfId="2" stopIfTrue="1">
      <formula>$K45="Z"</formula>
    </cfRule>
    <cfRule type="expression" priority="215" dxfId="1" stopIfTrue="1">
      <formula>$K45="T"</formula>
    </cfRule>
    <cfRule type="expression" priority="216" dxfId="0" stopIfTrue="1">
      <formula>$K45="Y"</formula>
    </cfRule>
  </conditionalFormatting>
  <conditionalFormatting sqref="B45">
    <cfRule type="expression" priority="211" dxfId="2" stopIfTrue="1">
      <formula>$P45="Z"</formula>
    </cfRule>
    <cfRule type="expression" priority="212" dxfId="1" stopIfTrue="1">
      <formula>$P45="T"</formula>
    </cfRule>
    <cfRule type="expression" priority="213" dxfId="0" stopIfTrue="1">
      <formula>$P45="Y"</formula>
    </cfRule>
  </conditionalFormatting>
  <conditionalFormatting sqref="B45">
    <cfRule type="expression" priority="208" dxfId="2" stopIfTrue="1">
      <formula>$N45="Z"</formula>
    </cfRule>
    <cfRule type="expression" priority="209" dxfId="1" stopIfTrue="1">
      <formula>$N45="T"</formula>
    </cfRule>
    <cfRule type="expression" priority="210" dxfId="0" stopIfTrue="1">
      <formula>$N45="Y"</formula>
    </cfRule>
  </conditionalFormatting>
  <conditionalFormatting sqref="B45">
    <cfRule type="expression" priority="205" dxfId="2" stopIfTrue="1">
      <formula>$N45="Z"</formula>
    </cfRule>
    <cfRule type="expression" priority="206" dxfId="1" stopIfTrue="1">
      <formula>$N45="T"</formula>
    </cfRule>
    <cfRule type="expression" priority="207" dxfId="0" stopIfTrue="1">
      <formula>$N45="Y"</formula>
    </cfRule>
  </conditionalFormatting>
  <conditionalFormatting sqref="B45">
    <cfRule type="expression" priority="202" dxfId="2" stopIfTrue="1">
      <formula>$N45="Z"</formula>
    </cfRule>
    <cfRule type="expression" priority="203" dxfId="1" stopIfTrue="1">
      <formula>$N45="T"</formula>
    </cfRule>
    <cfRule type="expression" priority="204" dxfId="0" stopIfTrue="1">
      <formula>$N45="Y"</formula>
    </cfRule>
  </conditionalFormatting>
  <conditionalFormatting sqref="B45">
    <cfRule type="expression" priority="199" dxfId="2" stopIfTrue="1">
      <formula>$K45="Z"</formula>
    </cfRule>
    <cfRule type="expression" priority="200" dxfId="1" stopIfTrue="1">
      <formula>$K45="T"</formula>
    </cfRule>
    <cfRule type="expression" priority="201" dxfId="0" stopIfTrue="1">
      <formula>$K45="Y"</formula>
    </cfRule>
  </conditionalFormatting>
  <conditionalFormatting sqref="B45">
    <cfRule type="expression" priority="196" dxfId="2" stopIfTrue="1">
      <formula>$P45="Z"</formula>
    </cfRule>
    <cfRule type="expression" priority="197" dxfId="1" stopIfTrue="1">
      <formula>$P45="T"</formula>
    </cfRule>
    <cfRule type="expression" priority="198" dxfId="0" stopIfTrue="1">
      <formula>$P45="Y"</formula>
    </cfRule>
  </conditionalFormatting>
  <conditionalFormatting sqref="B45">
    <cfRule type="expression" priority="193" dxfId="2" stopIfTrue="1">
      <formula>$K45="Z"</formula>
    </cfRule>
    <cfRule type="expression" priority="194" dxfId="1" stopIfTrue="1">
      <formula>$K45="T"</formula>
    </cfRule>
    <cfRule type="expression" priority="195" dxfId="0" stopIfTrue="1">
      <formula>$K45="Y"</formula>
    </cfRule>
  </conditionalFormatting>
  <conditionalFormatting sqref="B45">
    <cfRule type="expression" priority="190" dxfId="2" stopIfTrue="1">
      <formula>$P45="Z"</formula>
    </cfRule>
    <cfRule type="expression" priority="191" dxfId="1" stopIfTrue="1">
      <formula>$P45="T"</formula>
    </cfRule>
    <cfRule type="expression" priority="192" dxfId="0" stopIfTrue="1">
      <formula>$P45="Y"</formula>
    </cfRule>
  </conditionalFormatting>
  <conditionalFormatting sqref="B45">
    <cfRule type="expression" priority="187" dxfId="2" stopIfTrue="1">
      <formula>$N45="Z"</formula>
    </cfRule>
    <cfRule type="expression" priority="188" dxfId="1" stopIfTrue="1">
      <formula>$N45="T"</formula>
    </cfRule>
    <cfRule type="expression" priority="189" dxfId="0" stopIfTrue="1">
      <formula>$N45="Y"</formula>
    </cfRule>
  </conditionalFormatting>
  <conditionalFormatting sqref="B45">
    <cfRule type="expression" priority="184" dxfId="2" stopIfTrue="1">
      <formula>$N45="Z"</formula>
    </cfRule>
    <cfRule type="expression" priority="185" dxfId="1" stopIfTrue="1">
      <formula>$N45="T"</formula>
    </cfRule>
    <cfRule type="expression" priority="186" dxfId="0" stopIfTrue="1">
      <formula>$N45="Y"</formula>
    </cfRule>
  </conditionalFormatting>
  <conditionalFormatting sqref="B45">
    <cfRule type="expression" priority="181" dxfId="2" stopIfTrue="1">
      <formula>$N45="Z"</formula>
    </cfRule>
    <cfRule type="expression" priority="182" dxfId="1" stopIfTrue="1">
      <formula>$N45="T"</formula>
    </cfRule>
    <cfRule type="expression" priority="183" dxfId="0" stopIfTrue="1">
      <formula>$N45="Y"</formula>
    </cfRule>
  </conditionalFormatting>
  <conditionalFormatting sqref="B45">
    <cfRule type="expression" priority="178" dxfId="2" stopIfTrue="1">
      <formula>$N45="Z"</formula>
    </cfRule>
    <cfRule type="expression" priority="179" dxfId="1" stopIfTrue="1">
      <formula>$N45="T"</formula>
    </cfRule>
    <cfRule type="expression" priority="180" dxfId="0" stopIfTrue="1">
      <formula>$N45="Y"</formula>
    </cfRule>
  </conditionalFormatting>
  <conditionalFormatting sqref="B45">
    <cfRule type="expression" priority="175" dxfId="2" stopIfTrue="1">
      <formula>$N45="Z"</formula>
    </cfRule>
    <cfRule type="expression" priority="176" dxfId="1" stopIfTrue="1">
      <formula>$N45="T"</formula>
    </cfRule>
    <cfRule type="expression" priority="177" dxfId="0" stopIfTrue="1">
      <formula>$N45="Y"</formula>
    </cfRule>
  </conditionalFormatting>
  <conditionalFormatting sqref="B45">
    <cfRule type="expression" priority="172" dxfId="2" stopIfTrue="1">
      <formula>$K45="Z"</formula>
    </cfRule>
    <cfRule type="expression" priority="173" dxfId="1" stopIfTrue="1">
      <formula>$K45="T"</formula>
    </cfRule>
    <cfRule type="expression" priority="174" dxfId="0" stopIfTrue="1">
      <formula>$K45="Y"</formula>
    </cfRule>
  </conditionalFormatting>
  <conditionalFormatting sqref="B45">
    <cfRule type="expression" priority="169" dxfId="2" stopIfTrue="1">
      <formula>$P45="Z"</formula>
    </cfRule>
    <cfRule type="expression" priority="170" dxfId="1" stopIfTrue="1">
      <formula>$P45="T"</formula>
    </cfRule>
    <cfRule type="expression" priority="171" dxfId="0" stopIfTrue="1">
      <formula>$P45="Y"</formula>
    </cfRule>
  </conditionalFormatting>
  <conditionalFormatting sqref="B45">
    <cfRule type="expression" priority="166" dxfId="2" stopIfTrue="1">
      <formula>$K45="Z"</formula>
    </cfRule>
    <cfRule type="expression" priority="167" dxfId="1" stopIfTrue="1">
      <formula>$K45="T"</formula>
    </cfRule>
    <cfRule type="expression" priority="168" dxfId="0" stopIfTrue="1">
      <formula>$K45="Y"</formula>
    </cfRule>
  </conditionalFormatting>
  <conditionalFormatting sqref="B45">
    <cfRule type="expression" priority="163" dxfId="2" stopIfTrue="1">
      <formula>$P45="Z"</formula>
    </cfRule>
    <cfRule type="expression" priority="164" dxfId="1" stopIfTrue="1">
      <formula>$P45="T"</formula>
    </cfRule>
    <cfRule type="expression" priority="165" dxfId="0" stopIfTrue="1">
      <formula>$P45="Y"</formula>
    </cfRule>
  </conditionalFormatting>
  <conditionalFormatting sqref="B45">
    <cfRule type="expression" priority="160" dxfId="2" stopIfTrue="1">
      <formula>$N45="Z"</formula>
    </cfRule>
    <cfRule type="expression" priority="161" dxfId="1" stopIfTrue="1">
      <formula>$N45="T"</formula>
    </cfRule>
    <cfRule type="expression" priority="162" dxfId="0" stopIfTrue="1">
      <formula>$N45="Y"</formula>
    </cfRule>
  </conditionalFormatting>
  <conditionalFormatting sqref="B45">
    <cfRule type="expression" priority="157" dxfId="2" stopIfTrue="1">
      <formula>$N45="Z"</formula>
    </cfRule>
    <cfRule type="expression" priority="158" dxfId="1" stopIfTrue="1">
      <formula>$N45="T"</formula>
    </cfRule>
    <cfRule type="expression" priority="159" dxfId="0" stopIfTrue="1">
      <formula>$N45="Y"</formula>
    </cfRule>
  </conditionalFormatting>
  <conditionalFormatting sqref="B45">
    <cfRule type="expression" priority="154" dxfId="2" stopIfTrue="1">
      <formula>$N45="Z"</formula>
    </cfRule>
    <cfRule type="expression" priority="155" dxfId="1" stopIfTrue="1">
      <formula>$N45="T"</formula>
    </cfRule>
    <cfRule type="expression" priority="156" dxfId="0" stopIfTrue="1">
      <formula>$N45="Y"</formula>
    </cfRule>
  </conditionalFormatting>
  <conditionalFormatting sqref="B45">
    <cfRule type="expression" priority="151" dxfId="2" stopIfTrue="1">
      <formula>$K45="Z"</formula>
    </cfRule>
    <cfRule type="expression" priority="152" dxfId="1" stopIfTrue="1">
      <formula>$K45="T"</formula>
    </cfRule>
    <cfRule type="expression" priority="153" dxfId="0" stopIfTrue="1">
      <formula>$K45="Y"</formula>
    </cfRule>
  </conditionalFormatting>
  <conditionalFormatting sqref="B45">
    <cfRule type="expression" priority="148" dxfId="2" stopIfTrue="1">
      <formula>$P45="Z"</formula>
    </cfRule>
    <cfRule type="expression" priority="149" dxfId="1" stopIfTrue="1">
      <formula>$P45="T"</formula>
    </cfRule>
    <cfRule type="expression" priority="150" dxfId="0" stopIfTrue="1">
      <formula>$P45="Y"</formula>
    </cfRule>
  </conditionalFormatting>
  <conditionalFormatting sqref="B45">
    <cfRule type="expression" priority="145" dxfId="2" stopIfTrue="1">
      <formula>$K45="Z"</formula>
    </cfRule>
    <cfRule type="expression" priority="146" dxfId="1" stopIfTrue="1">
      <formula>$K45="T"</formula>
    </cfRule>
    <cfRule type="expression" priority="147" dxfId="0" stopIfTrue="1">
      <formula>$K45="Y"</formula>
    </cfRule>
  </conditionalFormatting>
  <conditionalFormatting sqref="B45">
    <cfRule type="expression" priority="142" dxfId="2" stopIfTrue="1">
      <formula>$P45="Z"</formula>
    </cfRule>
    <cfRule type="expression" priority="143" dxfId="1" stopIfTrue="1">
      <formula>$P45="T"</formula>
    </cfRule>
    <cfRule type="expression" priority="144" dxfId="0" stopIfTrue="1">
      <formula>$P45="Y"</formula>
    </cfRule>
  </conditionalFormatting>
  <conditionalFormatting sqref="B45">
    <cfRule type="expression" priority="139" dxfId="2" stopIfTrue="1">
      <formula>$N45="Z"</formula>
    </cfRule>
    <cfRule type="expression" priority="140" dxfId="1" stopIfTrue="1">
      <formula>$N45="T"</formula>
    </cfRule>
    <cfRule type="expression" priority="141" dxfId="0" stopIfTrue="1">
      <formula>$N45="Y"</formula>
    </cfRule>
  </conditionalFormatting>
  <conditionalFormatting sqref="B45">
    <cfRule type="expression" priority="136" dxfId="2" stopIfTrue="1">
      <formula>$N45="Z"</formula>
    </cfRule>
    <cfRule type="expression" priority="137" dxfId="1" stopIfTrue="1">
      <formula>$N45="T"</formula>
    </cfRule>
    <cfRule type="expression" priority="138" dxfId="0" stopIfTrue="1">
      <formula>$N45="Y"</formula>
    </cfRule>
  </conditionalFormatting>
  <conditionalFormatting sqref="B45">
    <cfRule type="expression" priority="133" dxfId="2" stopIfTrue="1">
      <formula>$N45="Z"</formula>
    </cfRule>
    <cfRule type="expression" priority="134" dxfId="1" stopIfTrue="1">
      <formula>$N45="T"</formula>
    </cfRule>
    <cfRule type="expression" priority="135" dxfId="0" stopIfTrue="1">
      <formula>$N45="Y"</formula>
    </cfRule>
  </conditionalFormatting>
  <conditionalFormatting sqref="B45">
    <cfRule type="expression" priority="130" dxfId="2" stopIfTrue="1">
      <formula>$K45="Z"</formula>
    </cfRule>
    <cfRule type="expression" priority="131" dxfId="1" stopIfTrue="1">
      <formula>$K45="T"</formula>
    </cfRule>
    <cfRule type="expression" priority="132" dxfId="0" stopIfTrue="1">
      <formula>$K45="Y"</formula>
    </cfRule>
  </conditionalFormatting>
  <conditionalFormatting sqref="B45">
    <cfRule type="expression" priority="127" dxfId="2" stopIfTrue="1">
      <formula>$P45="Z"</formula>
    </cfRule>
    <cfRule type="expression" priority="128" dxfId="1" stopIfTrue="1">
      <formula>$P45="T"</formula>
    </cfRule>
    <cfRule type="expression" priority="129" dxfId="0" stopIfTrue="1">
      <formula>$P45="Y"</formula>
    </cfRule>
  </conditionalFormatting>
  <conditionalFormatting sqref="B45">
    <cfRule type="expression" priority="124" dxfId="2" stopIfTrue="1">
      <formula>$K45="Z"</formula>
    </cfRule>
    <cfRule type="expression" priority="125" dxfId="1" stopIfTrue="1">
      <formula>$K45="T"</formula>
    </cfRule>
    <cfRule type="expression" priority="126" dxfId="0" stopIfTrue="1">
      <formula>$K45="Y"</formula>
    </cfRule>
  </conditionalFormatting>
  <conditionalFormatting sqref="B45">
    <cfRule type="expression" priority="121" dxfId="2" stopIfTrue="1">
      <formula>$P45="Z"</formula>
    </cfRule>
    <cfRule type="expression" priority="122" dxfId="1" stopIfTrue="1">
      <formula>$P45="T"</formula>
    </cfRule>
    <cfRule type="expression" priority="123" dxfId="0" stopIfTrue="1">
      <formula>$P45="Y"</formula>
    </cfRule>
  </conditionalFormatting>
  <conditionalFormatting sqref="B45">
    <cfRule type="expression" priority="118" dxfId="2" stopIfTrue="1">
      <formula>$N45="Z"</formula>
    </cfRule>
    <cfRule type="expression" priority="119" dxfId="1" stopIfTrue="1">
      <formula>$N45="T"</formula>
    </cfRule>
    <cfRule type="expression" priority="120" dxfId="0" stopIfTrue="1">
      <formula>$N45="Y"</formula>
    </cfRule>
  </conditionalFormatting>
  <conditionalFormatting sqref="B45">
    <cfRule type="expression" priority="115" dxfId="2" stopIfTrue="1">
      <formula>$N45="Z"</formula>
    </cfRule>
    <cfRule type="expression" priority="116" dxfId="1" stopIfTrue="1">
      <formula>$N45="T"</formula>
    </cfRule>
    <cfRule type="expression" priority="117" dxfId="0" stopIfTrue="1">
      <formula>$N45="Y"</formula>
    </cfRule>
  </conditionalFormatting>
  <conditionalFormatting sqref="B45">
    <cfRule type="expression" priority="112" dxfId="2" stopIfTrue="1">
      <formula>$N45="Z"</formula>
    </cfRule>
    <cfRule type="expression" priority="113" dxfId="1" stopIfTrue="1">
      <formula>$N45="T"</formula>
    </cfRule>
    <cfRule type="expression" priority="114" dxfId="0" stopIfTrue="1">
      <formula>$N45="Y"</formula>
    </cfRule>
  </conditionalFormatting>
  <conditionalFormatting sqref="B45">
    <cfRule type="expression" priority="109" dxfId="2" stopIfTrue="1">
      <formula>$K45="Z"</formula>
    </cfRule>
    <cfRule type="expression" priority="110" dxfId="1" stopIfTrue="1">
      <formula>$K45="T"</formula>
    </cfRule>
    <cfRule type="expression" priority="111" dxfId="0" stopIfTrue="1">
      <formula>$K45="Y"</formula>
    </cfRule>
  </conditionalFormatting>
  <conditionalFormatting sqref="B45">
    <cfRule type="expression" priority="106" dxfId="2" stopIfTrue="1">
      <formula>$P45="Z"</formula>
    </cfRule>
    <cfRule type="expression" priority="107" dxfId="1" stopIfTrue="1">
      <formula>$P45="T"</formula>
    </cfRule>
    <cfRule type="expression" priority="108" dxfId="0" stopIfTrue="1">
      <formula>$P45="Y"</formula>
    </cfRule>
  </conditionalFormatting>
  <conditionalFormatting sqref="B45">
    <cfRule type="expression" priority="103" dxfId="2" stopIfTrue="1">
      <formula>$K45="Z"</formula>
    </cfRule>
    <cfRule type="expression" priority="104" dxfId="1" stopIfTrue="1">
      <formula>$K45="T"</formula>
    </cfRule>
    <cfRule type="expression" priority="105" dxfId="0" stopIfTrue="1">
      <formula>$K45="Y"</formula>
    </cfRule>
  </conditionalFormatting>
  <conditionalFormatting sqref="B45">
    <cfRule type="expression" priority="100" dxfId="2" stopIfTrue="1">
      <formula>$P45="Z"</formula>
    </cfRule>
    <cfRule type="expression" priority="101" dxfId="1" stopIfTrue="1">
      <formula>$P45="T"</formula>
    </cfRule>
    <cfRule type="expression" priority="102" dxfId="0" stopIfTrue="1">
      <formula>$P45="Y"</formula>
    </cfRule>
  </conditionalFormatting>
  <conditionalFormatting sqref="B45">
    <cfRule type="expression" priority="97" dxfId="2" stopIfTrue="1">
      <formula>$N45="Z"</formula>
    </cfRule>
    <cfRule type="expression" priority="98" dxfId="1" stopIfTrue="1">
      <formula>$N45="T"</formula>
    </cfRule>
    <cfRule type="expression" priority="99" dxfId="0" stopIfTrue="1">
      <formula>$N45="Y"</formula>
    </cfRule>
  </conditionalFormatting>
  <conditionalFormatting sqref="B45">
    <cfRule type="expression" priority="94" dxfId="2" stopIfTrue="1">
      <formula>$N45="Z"</formula>
    </cfRule>
    <cfRule type="expression" priority="95" dxfId="1" stopIfTrue="1">
      <formula>$N45="T"</formula>
    </cfRule>
    <cfRule type="expression" priority="96" dxfId="0" stopIfTrue="1">
      <formula>$N45="Y"</formula>
    </cfRule>
  </conditionalFormatting>
  <conditionalFormatting sqref="B45">
    <cfRule type="expression" priority="91" dxfId="2" stopIfTrue="1">
      <formula>$N45="Z"</formula>
    </cfRule>
    <cfRule type="expression" priority="92" dxfId="1" stopIfTrue="1">
      <formula>$N45="T"</formula>
    </cfRule>
    <cfRule type="expression" priority="93" dxfId="0" stopIfTrue="1">
      <formula>$N45="Y"</formula>
    </cfRule>
  </conditionalFormatting>
  <conditionalFormatting sqref="B45">
    <cfRule type="expression" priority="88" dxfId="2" stopIfTrue="1">
      <formula>$N45="Z"</formula>
    </cfRule>
    <cfRule type="expression" priority="89" dxfId="1" stopIfTrue="1">
      <formula>$N45="T"</formula>
    </cfRule>
    <cfRule type="expression" priority="90" dxfId="0" stopIfTrue="1">
      <formula>$N45="Y"</formula>
    </cfRule>
  </conditionalFormatting>
  <conditionalFormatting sqref="B45">
    <cfRule type="expression" priority="85" dxfId="2" stopIfTrue="1">
      <formula>$N45="Z"</formula>
    </cfRule>
    <cfRule type="expression" priority="86" dxfId="1" stopIfTrue="1">
      <formula>$N45="T"</formula>
    </cfRule>
    <cfRule type="expression" priority="87" dxfId="0" stopIfTrue="1">
      <formula>$N45="Y"</formula>
    </cfRule>
  </conditionalFormatting>
  <conditionalFormatting sqref="B45">
    <cfRule type="expression" priority="82" dxfId="2" stopIfTrue="1">
      <formula>$K45="Z"</formula>
    </cfRule>
    <cfRule type="expression" priority="83" dxfId="1" stopIfTrue="1">
      <formula>$K45="T"</formula>
    </cfRule>
    <cfRule type="expression" priority="84" dxfId="0" stopIfTrue="1">
      <formula>$K45="Y"</formula>
    </cfRule>
  </conditionalFormatting>
  <conditionalFormatting sqref="B45">
    <cfRule type="expression" priority="79" dxfId="2" stopIfTrue="1">
      <formula>$P45="Z"</formula>
    </cfRule>
    <cfRule type="expression" priority="80" dxfId="1" stopIfTrue="1">
      <formula>$P45="T"</formula>
    </cfRule>
    <cfRule type="expression" priority="81" dxfId="0" stopIfTrue="1">
      <formula>$P45="Y"</formula>
    </cfRule>
  </conditionalFormatting>
  <conditionalFormatting sqref="B45">
    <cfRule type="expression" priority="76" dxfId="2" stopIfTrue="1">
      <formula>$K45="Z"</formula>
    </cfRule>
    <cfRule type="expression" priority="77" dxfId="1" stopIfTrue="1">
      <formula>$K45="T"</formula>
    </cfRule>
    <cfRule type="expression" priority="78" dxfId="0" stopIfTrue="1">
      <formula>$K45="Y"</formula>
    </cfRule>
  </conditionalFormatting>
  <conditionalFormatting sqref="B45">
    <cfRule type="expression" priority="73" dxfId="2" stopIfTrue="1">
      <formula>$P45="Z"</formula>
    </cfRule>
    <cfRule type="expression" priority="74" dxfId="1" stopIfTrue="1">
      <formula>$P45="T"</formula>
    </cfRule>
    <cfRule type="expression" priority="75" dxfId="0" stopIfTrue="1">
      <formula>$P45="Y"</formula>
    </cfRule>
  </conditionalFormatting>
  <conditionalFormatting sqref="B45">
    <cfRule type="expression" priority="70" dxfId="2" stopIfTrue="1">
      <formula>$N45="Z"</formula>
    </cfRule>
    <cfRule type="expression" priority="71" dxfId="1" stopIfTrue="1">
      <formula>$N45="T"</formula>
    </cfRule>
    <cfRule type="expression" priority="72" dxfId="0" stopIfTrue="1">
      <formula>$N45="Y"</formula>
    </cfRule>
  </conditionalFormatting>
  <conditionalFormatting sqref="B45">
    <cfRule type="expression" priority="67" dxfId="2" stopIfTrue="1">
      <formula>$N45="Z"</formula>
    </cfRule>
    <cfRule type="expression" priority="68" dxfId="1" stopIfTrue="1">
      <formula>$N45="T"</formula>
    </cfRule>
    <cfRule type="expression" priority="69" dxfId="0" stopIfTrue="1">
      <formula>$N45="Y"</formula>
    </cfRule>
  </conditionalFormatting>
  <conditionalFormatting sqref="B45">
    <cfRule type="expression" priority="64" dxfId="2" stopIfTrue="1">
      <formula>$N45="Z"</formula>
    </cfRule>
    <cfRule type="expression" priority="65" dxfId="1" stopIfTrue="1">
      <formula>$N45="T"</formula>
    </cfRule>
    <cfRule type="expression" priority="66" dxfId="0" stopIfTrue="1">
      <formula>$N45="Y"</formula>
    </cfRule>
  </conditionalFormatting>
  <conditionalFormatting sqref="B45">
    <cfRule type="expression" priority="61" dxfId="2" stopIfTrue="1">
      <formula>$K45="Z"</formula>
    </cfRule>
    <cfRule type="expression" priority="62" dxfId="1" stopIfTrue="1">
      <formula>$K45="T"</formula>
    </cfRule>
    <cfRule type="expression" priority="63" dxfId="0" stopIfTrue="1">
      <formula>$K45="Y"</formula>
    </cfRule>
  </conditionalFormatting>
  <conditionalFormatting sqref="B45">
    <cfRule type="expression" priority="58" dxfId="2" stopIfTrue="1">
      <formula>$P45="Z"</formula>
    </cfRule>
    <cfRule type="expression" priority="59" dxfId="1" stopIfTrue="1">
      <formula>$P45="T"</formula>
    </cfRule>
    <cfRule type="expression" priority="60" dxfId="0" stopIfTrue="1">
      <formula>$P45="Y"</formula>
    </cfRule>
  </conditionalFormatting>
  <conditionalFormatting sqref="B45">
    <cfRule type="expression" priority="55" dxfId="2" stopIfTrue="1">
      <formula>$K45="Z"</formula>
    </cfRule>
    <cfRule type="expression" priority="56" dxfId="1" stopIfTrue="1">
      <formula>$K45="T"</formula>
    </cfRule>
    <cfRule type="expression" priority="57" dxfId="0" stopIfTrue="1">
      <formula>$K45="Y"</formula>
    </cfRule>
  </conditionalFormatting>
  <conditionalFormatting sqref="B45">
    <cfRule type="expression" priority="52" dxfId="2" stopIfTrue="1">
      <formula>$P45="Z"</formula>
    </cfRule>
    <cfRule type="expression" priority="53" dxfId="1" stopIfTrue="1">
      <formula>$P45="T"</formula>
    </cfRule>
    <cfRule type="expression" priority="54" dxfId="0" stopIfTrue="1">
      <formula>$P45="Y"</formula>
    </cfRule>
  </conditionalFormatting>
  <conditionalFormatting sqref="B45">
    <cfRule type="expression" priority="49" dxfId="2" stopIfTrue="1">
      <formula>$N45="Z"</formula>
    </cfRule>
    <cfRule type="expression" priority="50" dxfId="1" stopIfTrue="1">
      <formula>$N45="T"</formula>
    </cfRule>
    <cfRule type="expression" priority="51" dxfId="0" stopIfTrue="1">
      <formula>$N45="Y"</formula>
    </cfRule>
  </conditionalFormatting>
  <conditionalFormatting sqref="B45">
    <cfRule type="expression" priority="46" dxfId="2" stopIfTrue="1">
      <formula>$N45="Z"</formula>
    </cfRule>
    <cfRule type="expression" priority="47" dxfId="1" stopIfTrue="1">
      <formula>$N45="T"</formula>
    </cfRule>
    <cfRule type="expression" priority="48" dxfId="0" stopIfTrue="1">
      <formula>$N45="Y"</formula>
    </cfRule>
  </conditionalFormatting>
  <conditionalFormatting sqref="B45">
    <cfRule type="expression" priority="43" dxfId="2" stopIfTrue="1">
      <formula>$N45="Z"</formula>
    </cfRule>
    <cfRule type="expression" priority="44" dxfId="1" stopIfTrue="1">
      <formula>$N45="T"</formula>
    </cfRule>
    <cfRule type="expression" priority="45" dxfId="0" stopIfTrue="1">
      <formula>$N45="Y"</formula>
    </cfRule>
  </conditionalFormatting>
  <conditionalFormatting sqref="B45">
    <cfRule type="expression" priority="40" dxfId="2" stopIfTrue="1">
      <formula>$K45="Z"</formula>
    </cfRule>
    <cfRule type="expression" priority="41" dxfId="1" stopIfTrue="1">
      <formula>$K45="T"</formula>
    </cfRule>
    <cfRule type="expression" priority="42" dxfId="0" stopIfTrue="1">
      <formula>$K45="Y"</formula>
    </cfRule>
  </conditionalFormatting>
  <conditionalFormatting sqref="B45">
    <cfRule type="expression" priority="37" dxfId="2" stopIfTrue="1">
      <formula>$P45="Z"</formula>
    </cfRule>
    <cfRule type="expression" priority="38" dxfId="1" stopIfTrue="1">
      <formula>$P45="T"</formula>
    </cfRule>
    <cfRule type="expression" priority="39" dxfId="0" stopIfTrue="1">
      <formula>$P45="Y"</formula>
    </cfRule>
  </conditionalFormatting>
  <conditionalFormatting sqref="B45">
    <cfRule type="expression" priority="34" dxfId="2" stopIfTrue="1">
      <formula>$K45="Z"</formula>
    </cfRule>
    <cfRule type="expression" priority="35" dxfId="1" stopIfTrue="1">
      <formula>$K45="T"</formula>
    </cfRule>
    <cfRule type="expression" priority="36" dxfId="0" stopIfTrue="1">
      <formula>$K45="Y"</formula>
    </cfRule>
  </conditionalFormatting>
  <conditionalFormatting sqref="B45">
    <cfRule type="expression" priority="31" dxfId="2" stopIfTrue="1">
      <formula>$P45="Z"</formula>
    </cfRule>
    <cfRule type="expression" priority="32" dxfId="1" stopIfTrue="1">
      <formula>$P45="T"</formula>
    </cfRule>
    <cfRule type="expression" priority="33" dxfId="0" stopIfTrue="1">
      <formula>$P45="Y"</formula>
    </cfRule>
  </conditionalFormatting>
  <conditionalFormatting sqref="B45">
    <cfRule type="expression" priority="28" dxfId="2" stopIfTrue="1">
      <formula>$N45="Z"</formula>
    </cfRule>
    <cfRule type="expression" priority="29" dxfId="1" stopIfTrue="1">
      <formula>$N45="T"</formula>
    </cfRule>
    <cfRule type="expression" priority="30" dxfId="0" stopIfTrue="1">
      <formula>$N45="Y"</formula>
    </cfRule>
  </conditionalFormatting>
  <conditionalFormatting sqref="B45">
    <cfRule type="expression" priority="25" dxfId="2" stopIfTrue="1">
      <formula>$N45="Z"</formula>
    </cfRule>
    <cfRule type="expression" priority="26" dxfId="1" stopIfTrue="1">
      <formula>$N45="T"</formula>
    </cfRule>
    <cfRule type="expression" priority="27" dxfId="0" stopIfTrue="1">
      <formula>$N45="Y"</formula>
    </cfRule>
  </conditionalFormatting>
  <conditionalFormatting sqref="B45">
    <cfRule type="expression" priority="22" dxfId="2" stopIfTrue="1">
      <formula>$N45="Z"</formula>
    </cfRule>
    <cfRule type="expression" priority="23" dxfId="1" stopIfTrue="1">
      <formula>$N45="T"</formula>
    </cfRule>
    <cfRule type="expression" priority="24" dxfId="0" stopIfTrue="1">
      <formula>$N45="Y"</formula>
    </cfRule>
  </conditionalFormatting>
  <conditionalFormatting sqref="B45">
    <cfRule type="expression" priority="19" dxfId="2" stopIfTrue="1">
      <formula>$K45="Z"</formula>
    </cfRule>
    <cfRule type="expression" priority="20" dxfId="1" stopIfTrue="1">
      <formula>$K45="T"</formula>
    </cfRule>
    <cfRule type="expression" priority="21" dxfId="0" stopIfTrue="1">
      <formula>$K45="Y"</formula>
    </cfRule>
  </conditionalFormatting>
  <conditionalFormatting sqref="B45">
    <cfRule type="expression" priority="16" dxfId="2" stopIfTrue="1">
      <formula>$P45="Z"</formula>
    </cfRule>
    <cfRule type="expression" priority="17" dxfId="1" stopIfTrue="1">
      <formula>$P45="T"</formula>
    </cfRule>
    <cfRule type="expression" priority="18" dxfId="0" stopIfTrue="1">
      <formula>$P45="Y"</formula>
    </cfRule>
  </conditionalFormatting>
  <conditionalFormatting sqref="B45">
    <cfRule type="expression" priority="13" dxfId="2" stopIfTrue="1">
      <formula>$K45="Z"</formula>
    </cfRule>
    <cfRule type="expression" priority="14" dxfId="1" stopIfTrue="1">
      <formula>$K45="T"</formula>
    </cfRule>
    <cfRule type="expression" priority="15" dxfId="0" stopIfTrue="1">
      <formula>$K45="Y"</formula>
    </cfRule>
  </conditionalFormatting>
  <conditionalFormatting sqref="B45">
    <cfRule type="expression" priority="10" dxfId="2" stopIfTrue="1">
      <formula>$P45="Z"</formula>
    </cfRule>
    <cfRule type="expression" priority="11" dxfId="1" stopIfTrue="1">
      <formula>$P45="T"</formula>
    </cfRule>
    <cfRule type="expression" priority="12" dxfId="0" stopIfTrue="1">
      <formula>$P45="Y"</formula>
    </cfRule>
  </conditionalFormatting>
  <conditionalFormatting sqref="B45">
    <cfRule type="expression" priority="7" dxfId="2" stopIfTrue="1">
      <formula>$N45="Z"</formula>
    </cfRule>
    <cfRule type="expression" priority="8" dxfId="1" stopIfTrue="1">
      <formula>$N45="T"</formula>
    </cfRule>
    <cfRule type="expression" priority="9" dxfId="0" stopIfTrue="1">
      <formula>$N45="Y"</formula>
    </cfRule>
  </conditionalFormatting>
  <conditionalFormatting sqref="B45">
    <cfRule type="expression" priority="4" dxfId="2" stopIfTrue="1">
      <formula>$N45="Z"</formula>
    </cfRule>
    <cfRule type="expression" priority="5" dxfId="1" stopIfTrue="1">
      <formula>$N45="T"</formula>
    </cfRule>
    <cfRule type="expression" priority="6" dxfId="0" stopIfTrue="1">
      <formula>$N45="Y"</formula>
    </cfRule>
  </conditionalFormatting>
  <conditionalFormatting sqref="B45">
    <cfRule type="expression" priority="1" dxfId="2" stopIfTrue="1">
      <formula>$N45="Z"</formula>
    </cfRule>
    <cfRule type="expression" priority="2" dxfId="1" stopIfTrue="1">
      <formula>$N45="T"</formula>
    </cfRule>
    <cfRule type="expression" priority="3" dxfId="0" stopIfTrue="1">
      <formula>$N45="Y"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Lenka Kvapilová</cp:lastModifiedBy>
  <cp:lastPrinted>2023-11-08T12:38:48Z</cp:lastPrinted>
  <dcterms:created xsi:type="dcterms:W3CDTF">2019-02-01T08:27:03Z</dcterms:created>
  <dcterms:modified xsi:type="dcterms:W3CDTF">2023-11-16T06:06:32Z</dcterms:modified>
  <cp:category/>
  <cp:version/>
  <cp:contentType/>
  <cp:contentStatus/>
</cp:coreProperties>
</file>