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5\RO č. 3 02.04.2025\"/>
    </mc:Choice>
  </mc:AlternateContent>
  <bookViews>
    <workbookView xWindow="240" yWindow="45" windowWidth="20115" windowHeight="7995"/>
  </bookViews>
  <sheets>
    <sheet name="RO č. 3 2.4.2025" sheetId="3" r:id="rId1"/>
  </sheets>
  <calcPr calcId="162913"/>
</workbook>
</file>

<file path=xl/calcChain.xml><?xml version="1.0" encoding="utf-8"?>
<calcChain xmlns="http://schemas.openxmlformats.org/spreadsheetml/2006/main">
  <c r="J61" i="3" l="1"/>
  <c r="J62" i="3"/>
  <c r="J63" i="3"/>
  <c r="J64" i="3"/>
  <c r="J57" i="3" l="1"/>
  <c r="J51" i="3" l="1"/>
  <c r="J52" i="3"/>
  <c r="J53" i="3"/>
  <c r="J54" i="3"/>
  <c r="J55" i="3"/>
  <c r="J56" i="3"/>
  <c r="J50" i="3"/>
  <c r="I58" i="3" l="1"/>
  <c r="H58" i="3"/>
  <c r="J16" i="3"/>
  <c r="I12" i="3"/>
  <c r="H12" i="3"/>
  <c r="I11" i="3"/>
  <c r="H11" i="3"/>
  <c r="J10" i="3"/>
  <c r="J9" i="3"/>
  <c r="J49" i="3" l="1"/>
  <c r="J48" i="3"/>
  <c r="J47" i="3"/>
  <c r="J46" i="3"/>
  <c r="J45" i="3"/>
  <c r="J44" i="3"/>
  <c r="J43" i="3"/>
  <c r="J42" i="3" l="1"/>
  <c r="J41" i="3"/>
  <c r="J60" i="3" l="1"/>
  <c r="J6" i="3"/>
  <c r="J7" i="3"/>
  <c r="J8" i="3"/>
  <c r="J5" i="3"/>
  <c r="J11" i="3" l="1"/>
  <c r="J12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18" i="3" l="1"/>
  <c r="J19" i="3"/>
  <c r="J20" i="3"/>
  <c r="J21" i="3"/>
  <c r="J22" i="3"/>
  <c r="J23" i="3"/>
  <c r="J24" i="3"/>
  <c r="J25" i="3"/>
  <c r="J17" i="3"/>
  <c r="J58" i="3" l="1"/>
  <c r="I65" i="3"/>
  <c r="J65" i="3"/>
  <c r="H65" i="3" l="1"/>
  <c r="I68" i="3" l="1"/>
  <c r="J68" i="3"/>
  <c r="H68" i="3"/>
  <c r="I70" i="3" l="1"/>
  <c r="H80" i="3"/>
  <c r="H81" i="3" s="1"/>
  <c r="I75" i="3"/>
  <c r="I82" i="3" s="1"/>
  <c r="J82" i="3" s="1"/>
  <c r="I78" i="3" l="1"/>
  <c r="J78" i="3" s="1"/>
  <c r="I71" i="3"/>
  <c r="H14" i="3"/>
  <c r="I79" i="3"/>
  <c r="J79" i="3" s="1"/>
  <c r="I77" i="3"/>
  <c r="I72" i="3"/>
  <c r="I14" i="3"/>
  <c r="J80" i="3" l="1"/>
  <c r="J14" i="3"/>
  <c r="I73" i="3"/>
  <c r="I74" i="3" s="1"/>
  <c r="I80" i="3"/>
  <c r="I81" i="3" s="1"/>
  <c r="J77" i="3"/>
  <c r="J81" i="3" l="1"/>
</calcChain>
</file>

<file path=xl/sharedStrings.xml><?xml version="1.0" encoding="utf-8"?>
<sst xmlns="http://schemas.openxmlformats.org/spreadsheetml/2006/main" count="220" uniqueCount="129">
  <si>
    <t>Poř.</t>
  </si>
  <si>
    <t xml:space="preserve"> </t>
  </si>
  <si>
    <t>§</t>
  </si>
  <si>
    <t>Pol.</t>
  </si>
  <si>
    <t>Org.</t>
  </si>
  <si>
    <t xml:space="preserve">Platný </t>
  </si>
  <si>
    <t>RO</t>
  </si>
  <si>
    <t>Nový</t>
  </si>
  <si>
    <t>čís.</t>
  </si>
  <si>
    <t>rozpočet</t>
  </si>
  <si>
    <t xml:space="preserve">A) Změny příjmů a jejich použití </t>
  </si>
  <si>
    <t>1.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</si>
  <si>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</si>
  <si>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</si>
  <si>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</si>
  <si>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</si>
  <si>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</si>
  <si>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</si>
  <si>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</si>
  <si>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</si>
  <si>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</si>
  <si>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</si>
  <si>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</si>
  <si>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</si>
  <si>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</si>
  <si>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</si>
  <si>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</si>
  <si>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</si>
  <si>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</si>
  <si>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</si>
  <si>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</si>
  <si>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P= příjmy   V= výdaje   NZ= nově zařazeno do R2025</t>
  </si>
  <si>
    <t>ÚZ</t>
  </si>
  <si>
    <t xml:space="preserve">N, Z, </t>
  </si>
  <si>
    <t>Rekapitulace celkového rozpočtu města na rok 2025 včetně RO</t>
  </si>
  <si>
    <t>Otrokovice, 2.4.2025</t>
  </si>
  <si>
    <t>č. 3</t>
  </si>
  <si>
    <t>0501</t>
  </si>
  <si>
    <t>NZ</t>
  </si>
  <si>
    <t xml:space="preserve">Rozpočtové opatření č. 3/2025 - změna schváleného rozpočtu roku 2025 - duben (údaje v tis. Kč) </t>
  </si>
  <si>
    <t>0516</t>
  </si>
  <si>
    <t>0444</t>
  </si>
  <si>
    <t>0502</t>
  </si>
  <si>
    <t>4376</t>
  </si>
  <si>
    <t>4312</t>
  </si>
  <si>
    <t>SOC Nein. dot. na čin. pro Charita Otrokovice, IČO 46276262, terénní progr., Samaritán</t>
  </si>
  <si>
    <t>SOC Nein. dot. na čin. pro Charita Otrokovice, IČO 46276262, noclehárny, Samaritán</t>
  </si>
  <si>
    <t>SOC Nein. dot. na čin. pro Charita Otrokovice, IČO 46276262, odb. soc. poradenství, Samaritán</t>
  </si>
  <si>
    <t>SOC Nein. dot. na čin. pro Charita Otrokovice, IČO 46276262, odl. služby, Charitní domov</t>
  </si>
  <si>
    <t>SOC Nein. dot. na čin. pro Charita Otrokovice, IČO 46276262, azyl. dům Samaritán</t>
  </si>
  <si>
    <t>SOC Nein. dot. na čin. pro Charita Otrokovice, IČO 46276262, domov pro seniory, Charitní domov</t>
  </si>
  <si>
    <t>SOC Nein. dot. na čin. pro Charita Otrokovice, IČO 46276262, peč. sl., Charitní peč. služba</t>
  </si>
  <si>
    <t>SOC Nein. dot. na čin. pro Charita Otrokovice, IČO 46276262, soc. aktiviz. služby pro rod. s dětmi, terénní sl. rodinám</t>
  </si>
  <si>
    <t>0569</t>
  </si>
  <si>
    <t>4356</t>
  </si>
  <si>
    <t>4344</t>
  </si>
  <si>
    <t>0505</t>
  </si>
  <si>
    <t>4357</t>
  </si>
  <si>
    <t>4354</t>
  </si>
  <si>
    <t>4351</t>
  </si>
  <si>
    <t>0351</t>
  </si>
  <si>
    <t>0326</t>
  </si>
  <si>
    <t>5511</t>
  </si>
  <si>
    <t>0794</t>
  </si>
  <si>
    <t>0559</t>
  </si>
  <si>
    <t>2.</t>
  </si>
  <si>
    <t>OŽP ZO ČSOP Buchlovice, útulek, dotace/dar</t>
  </si>
  <si>
    <t>0518</t>
  </si>
  <si>
    <t>0506</t>
  </si>
  <si>
    <t>0365</t>
  </si>
  <si>
    <t xml:space="preserve">OŠK Nein. dotace pro Střední průmyslovou školu Otrokovice na konferenci Enersol </t>
  </si>
  <si>
    <t>3.</t>
  </si>
  <si>
    <t>1244</t>
  </si>
  <si>
    <t>0182</t>
  </si>
  <si>
    <t>0746</t>
  </si>
  <si>
    <t>OŠK Záštita starostky</t>
  </si>
  <si>
    <t>OŠK Fin. dar pro Jezdecký klub Zlín, spolek (Jarní hobby závody v Tlumačově - parkour)</t>
  </si>
  <si>
    <t>OŠK Fin. dar pro SKÁJ team, spolek (Otrokovická 100 a 2025 KOL - 2x5 tisíc)</t>
  </si>
  <si>
    <t>0612</t>
  </si>
  <si>
    <t>00120</t>
  </si>
  <si>
    <t>SOC Nein. dot. na čin. pro Unie Kompas z.s., IČO 67028144, Šlikr</t>
  </si>
  <si>
    <t>OŽP ZO ČSOP Buchlovice, útulek, nákup služeb - odchyt, péče, zpětné vypuštění do přírody …</t>
  </si>
  <si>
    <t xml:space="preserve">Fond zaměstnavatele rozdělení </t>
  </si>
  <si>
    <t>Fond zaměstnavatele, MP - podpora zdravého životního stylu</t>
  </si>
  <si>
    <t>Fond zaměstnavatele, MěÚ - podpora zdravého životního stylu</t>
  </si>
  <si>
    <t xml:space="preserve">Fond zaměstnavatele, příspěvek na stravování </t>
  </si>
  <si>
    <t>Fond zaměstnavatele, sportovní a společenské akce (pohoštění)</t>
  </si>
  <si>
    <t>Fond zaměstnavatele, kytice</t>
  </si>
  <si>
    <t>Fond zaměstnavatele, věcný dar</t>
  </si>
  <si>
    <t>4.</t>
  </si>
  <si>
    <t>0510</t>
  </si>
  <si>
    <t>3419</t>
  </si>
  <si>
    <t>0730</t>
  </si>
  <si>
    <t>ORM - Trávníky revitalizace sídliště</t>
  </si>
  <si>
    <t>3639</t>
  </si>
  <si>
    <t>3099</t>
  </si>
  <si>
    <t>5.</t>
  </si>
  <si>
    <t>2205</t>
  </si>
  <si>
    <t>EKO Vjezd do prům. areálu TOMA - úroky, přesun na inv. dotaci pro TJ Jiskra</t>
  </si>
  <si>
    <t>OŽP Poskytnutí inv. dotace HZS Zlín. kraje, IČO 70887306, na pořízení kompresoru</t>
  </si>
  <si>
    <t>Příjem nein. dotace z Fondu ZK pro DDM Sluníčko na zajištění provozu dopr. hřiště - P</t>
  </si>
  <si>
    <t>Transfer nein. dotace pro DDM Sluníčko na zajištění provozu dop. hřiště - V</t>
  </si>
  <si>
    <t>Příjem nein. dotace z OP JAK pro MŠO, 961 653,75 Kč, Podpora vzdělávání v MŠ Otrokovice,EU - P</t>
  </si>
  <si>
    <t>Transfer nein. dotace z OP JAK pro MŠO, 961 653,75 Kč, Podpora vzdělávání v MŠ Otrokovice, EU - V</t>
  </si>
  <si>
    <t>Příjem nein. dotace z OP JAK pro MŠO, 228 899,54 Kč, Podpora vzdělávání v MŠ Otrokovice, SR - P</t>
  </si>
  <si>
    <t>Transfer nein. dotace z OP JAK pro MŠO, 228 899,54 Kč, Podpora vzdělávání v MŠ Otrokovice, SR - V</t>
  </si>
  <si>
    <t>OŠK Nein. dot. pro ŽPS na festival Ženská srdce 24.5.2025 v Otr. BESEDĚ</t>
  </si>
  <si>
    <t>5512</t>
  </si>
  <si>
    <t>Příloha k us. RMO/6/6/25</t>
  </si>
  <si>
    <t>SOC Nein. dotace poskytovatelům soc. služeb, rozdělení dle us. č. RMO/1/6/25</t>
  </si>
  <si>
    <t>OŠK Kultura - individuální dotace, dle us. č. RMO/5/6/25</t>
  </si>
  <si>
    <t>OŠK Nákup ostatních služeb, dle us. č. RMO/4/6/25</t>
  </si>
  <si>
    <t xml:space="preserve">OŽP Poskytnutí inv. dotace dle us. č. RMO/12/6/25 z prostředků na ochranu obyvatelstva </t>
  </si>
  <si>
    <t>ORM TJ Jiskra Otrokovice, inv. dotace na loď, dle us. č. RMO/13/6/25</t>
  </si>
  <si>
    <t>SOC Nein. dot. na čin. pro Společnost Podané ruce o.p.s., IČO 60557621, odb. soc. poradenství</t>
  </si>
  <si>
    <t>SOC Nein. dot. na čin. pro Společnost Podané ruce o.p.s., IČO 60557621, terénní programy</t>
  </si>
  <si>
    <t>SOC Nein. dot. na čin. pro Společnost Podané ruce o.p.s., IČO 60557621, kontaktní centra</t>
  </si>
  <si>
    <t xml:space="preserve">SOC Nein. dot. na čin. pro Společnost Podané ruce o.p.s., IČO 60557621, odb. soc. poradenství </t>
  </si>
  <si>
    <t>SOC Nein. dot. na čin. pro Centrum služeb a podpory Zlín, o.p.s., IČO 25300083, Ergo Zlín</t>
  </si>
  <si>
    <t>SOC Nein. dot. na čin. pro Centrum služeb a podpory Zlín, o.p.s., IČO 25300083, Horizont Zlín</t>
  </si>
  <si>
    <t>SOC Nein. dot. na čin. pro Centrum služeb a podpory Zlín, o.p.s., IČO 25300083, Horizont Kroměříž</t>
  </si>
  <si>
    <t>SOC Nein. dot. na čin. pro Centrum služeb a podpory Zlín, o.p.s., IČO 25300083, CDZ Kroměříž</t>
  </si>
  <si>
    <t>SOC Nein. dot. na čin. pro Centrum služeb a podpory Zlín, o.p.s., IČO 25300083, Pod Majákem</t>
  </si>
  <si>
    <t>SOC Nein. dot. na čin. pro NADĚJE, IČO 00570931, pob. Otrokovice, domovy pro osoby se zdr. postižením</t>
  </si>
  <si>
    <t>SOC Nein. dot. na čin. pro NADĚJE, IČO 00570931, pob. Otrokovice, denní stacionáře</t>
  </si>
  <si>
    <t>SOC Nein. dot. na čin. pro NADĚJE, IČO 00570931, pob. Otrokovice, chráněné bydlení</t>
  </si>
  <si>
    <t>SOC Nein. dot. na čin. pro NADĚJE, IČO 00570931, pob. Otrokovice, podpora samost. bydlení</t>
  </si>
  <si>
    <t>SOC Nein. dot. na čin. pro NADĚJE, IČO 00570931, pob. Otrokovice, sociálně terap. dílny</t>
  </si>
  <si>
    <t>SOC Nein. dot. na čin. pro NADĚJE, IČO 00570931, pob. Otrokovice, sociální rehabilitace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</si>
</sst>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3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4" fontId="2" fillId="0" borderId="5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4" fontId="2" fillId="4" borderId="7" xfId="0" applyNumberFormat="1" applyFont="1" applyFill="1" applyBorder="1"/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3" fillId="0" borderId="5" xfId="0" applyNumberFormat="1" applyFont="1" applyBorder="1"/>
    <xf numFmtId="4" fontId="2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9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0" fillId="0" borderId="0" xfId="0"/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0" fontId="0" fillId="0" borderId="0" xfId="0" applyBorder="1"/>
    <xf numFmtId="4" fontId="2" fillId="0" borderId="0" xfId="0" applyNumberFormat="1" applyFont="1" applyFill="1" applyBorder="1" applyAlignment="1">
      <alignment horizontal="right"/>
    </xf>
    <xf numFmtId="0" fontId="0" fillId="0" borderId="6" xfId="0" applyBorder="1"/>
    <xf numFmtId="4" fontId="3" fillId="4" borderId="5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center" vertical="center"/>
    </xf>
    <xf numFmtId="0" fontId="3" fillId="0" borderId="13" xfId="0" applyFont="1" applyFill="1" applyBorder="1"/>
    <xf numFmtId="49" fontId="2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0" fontId="3" fillId="0" borderId="10" xfId="0" applyFont="1" applyBorder="1" applyAlignment="1">
      <alignment horizontal="right"/>
    </xf>
    <xf numFmtId="4" fontId="3" fillId="0" borderId="10" xfId="0" applyNumberFormat="1" applyFont="1" applyBorder="1"/>
    <xf numFmtId="4" fontId="3" fillId="4" borderId="11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4" fontId="3" fillId="5" borderId="5" xfId="0" applyNumberFormat="1" applyFont="1" applyFill="1" applyBorder="1" applyAlignment="1">
      <alignment vertical="center"/>
    </xf>
    <xf numFmtId="49" fontId="3" fillId="0" borderId="5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40" fontId="8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0" fontId="9" fillId="0" borderId="5" xfId="0" applyNumberFormat="1" applyFont="1" applyBorder="1" applyAlignment="1">
      <alignment vertical="center"/>
    </xf>
    <xf numFmtId="49" fontId="3" fillId="5" borderId="5" xfId="0" applyNumberFormat="1" applyFont="1" applyFill="1" applyBorder="1" applyAlignment="1">
      <alignment horizontal="left" vertical="center"/>
    </xf>
    <xf numFmtId="40" fontId="8" fillId="5" borderId="5" xfId="0" applyNumberFormat="1" applyFont="1" applyFill="1" applyBorder="1" applyAlignment="1">
      <alignment vertical="center"/>
    </xf>
    <xf numFmtId="49" fontId="8" fillId="5" borderId="5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4" fontId="2" fillId="5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8" fillId="5" borderId="5" xfId="0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8" fillId="0" borderId="5" xfId="0" applyNumberFormat="1" applyFont="1" applyFill="1" applyBorder="1" applyAlignment="1">
      <alignment vertical="center"/>
    </xf>
    <xf numFmtId="40" fontId="9" fillId="5" borderId="5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</cellXfs>
  <cellStyles count="5">
    <cellStyle name="Hypertextový odkaz" xfId="1" builtinId="8"/>
    <cellStyle name="Normální" xfId="0" builtinId="0"/>
    <cellStyle name="Normální 10" xfId="2"/>
    <cellStyle name="normální 2" xfId="3"/>
    <cellStyle name="normální 3" xfId="4"/>
  </cellStyles>
  <dxfs count="465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A7" zoomScale="110" zoomScaleNormal="110" workbookViewId="0">
      <selection activeCell="B40" sqref="B40"/>
    </sheetView>
  </sheetViews>
  <sheetFormatPr defaultRowHeight="15" x14ac:dyDescent="0.25"/>
  <cols>
    <col min="1" max="1" width="4" customWidth="1"/>
    <col min="2" max="2" width="73.7109375" customWidth="1"/>
    <col min="3" max="3" width="3.5703125" customWidth="1"/>
    <col min="4" max="4" width="10.42578125" customWidth="1"/>
    <col min="5" max="5" width="5.7109375" customWidth="1"/>
    <col min="6" max="6" width="6.5703125" customWidth="1"/>
    <col min="7" max="7" width="5.7109375" customWidth="1"/>
    <col min="8" max="8" width="10.7109375" customWidth="1"/>
    <col min="9" max="9" width="9.7109375" bestFit="1" customWidth="1"/>
    <col min="10" max="10" width="10.7109375" bestFit="1" customWidth="1"/>
  </cols>
  <sheetData>
    <row r="1" spans="1:12" ht="12.95" customHeight="1" x14ac:dyDescent="0.25">
      <c r="A1" s="1" t="s">
        <v>39</v>
      </c>
      <c r="B1" s="48"/>
      <c r="C1" s="2"/>
      <c r="D1" s="2"/>
      <c r="E1" s="3"/>
      <c r="F1" s="3"/>
      <c r="G1" s="3"/>
      <c r="H1" s="135" t="s">
        <v>108</v>
      </c>
      <c r="I1" s="135"/>
      <c r="J1" s="135"/>
    </row>
    <row r="2" spans="1:12" ht="12.95" customHeight="1" x14ac:dyDescent="0.25">
      <c r="A2" s="4" t="s">
        <v>0</v>
      </c>
      <c r="B2" s="133" t="s">
        <v>1</v>
      </c>
      <c r="C2" s="4"/>
      <c r="D2" s="4" t="s">
        <v>33</v>
      </c>
      <c r="E2" s="133" t="s">
        <v>2</v>
      </c>
      <c r="F2" s="133" t="s">
        <v>3</v>
      </c>
      <c r="G2" s="133" t="s">
        <v>4</v>
      </c>
      <c r="H2" s="4" t="s">
        <v>5</v>
      </c>
      <c r="I2" s="4" t="s">
        <v>6</v>
      </c>
      <c r="J2" s="4" t="s">
        <v>7</v>
      </c>
    </row>
    <row r="3" spans="1:12" ht="12.95" customHeight="1" x14ac:dyDescent="0.25">
      <c r="A3" s="5" t="s">
        <v>8</v>
      </c>
      <c r="B3" s="134"/>
      <c r="C3" s="5"/>
      <c r="D3" s="5" t="s">
        <v>32</v>
      </c>
      <c r="E3" s="134"/>
      <c r="F3" s="134"/>
      <c r="G3" s="134"/>
      <c r="H3" s="5" t="s">
        <v>9</v>
      </c>
      <c r="I3" s="5" t="s">
        <v>36</v>
      </c>
      <c r="J3" s="5" t="s">
        <v>9</v>
      </c>
    </row>
    <row r="4" spans="1:12" ht="12.95" customHeight="1" x14ac:dyDescent="0.25">
      <c r="A4" s="6" t="s">
        <v>10</v>
      </c>
      <c r="B4" s="7"/>
      <c r="C4" s="60"/>
      <c r="I4" s="59"/>
      <c r="J4" s="60"/>
    </row>
    <row r="5" spans="1:12" s="58" customFormat="1" ht="12.95" customHeight="1" x14ac:dyDescent="0.25">
      <c r="A5" s="136" t="s">
        <v>11</v>
      </c>
      <c r="B5" s="100" t="s">
        <v>102</v>
      </c>
      <c r="C5" s="79" t="s">
        <v>38</v>
      </c>
      <c r="D5" s="81">
        <v>143533092</v>
      </c>
      <c r="E5" s="101"/>
      <c r="F5" s="101">
        <v>4116</v>
      </c>
      <c r="G5" s="93" t="s">
        <v>60</v>
      </c>
      <c r="H5" s="85">
        <v>0</v>
      </c>
      <c r="I5" s="83">
        <v>961.65</v>
      </c>
      <c r="J5" s="85">
        <f>H5+I5</f>
        <v>961.65</v>
      </c>
    </row>
    <row r="6" spans="1:12" s="58" customFormat="1" ht="12.95" customHeight="1" x14ac:dyDescent="0.25">
      <c r="A6" s="137"/>
      <c r="B6" s="100" t="s">
        <v>103</v>
      </c>
      <c r="C6" s="79" t="s">
        <v>38</v>
      </c>
      <c r="D6" s="81">
        <v>143533092</v>
      </c>
      <c r="E6" s="101">
        <v>3111</v>
      </c>
      <c r="F6" s="101">
        <v>5336</v>
      </c>
      <c r="G6" s="93" t="s">
        <v>60</v>
      </c>
      <c r="H6" s="85">
        <v>0</v>
      </c>
      <c r="I6" s="83">
        <v>961.65</v>
      </c>
      <c r="J6" s="85">
        <f t="shared" ref="J6:J10" si="0">H6+I6</f>
        <v>961.65</v>
      </c>
    </row>
    <row r="7" spans="1:12" s="58" customFormat="1" ht="12.95" customHeight="1" x14ac:dyDescent="0.25">
      <c r="A7" s="137"/>
      <c r="B7" s="100" t="s">
        <v>104</v>
      </c>
      <c r="C7" s="79" t="s">
        <v>38</v>
      </c>
      <c r="D7" s="81">
        <v>143133092</v>
      </c>
      <c r="E7" s="101"/>
      <c r="F7" s="101">
        <v>4116</v>
      </c>
      <c r="G7" s="93" t="s">
        <v>60</v>
      </c>
      <c r="H7" s="85">
        <v>0</v>
      </c>
      <c r="I7" s="83">
        <v>228.9</v>
      </c>
      <c r="J7" s="85">
        <f t="shared" si="0"/>
        <v>228.9</v>
      </c>
    </row>
    <row r="8" spans="1:12" s="58" customFormat="1" ht="12.95" customHeight="1" x14ac:dyDescent="0.25">
      <c r="A8" s="138"/>
      <c r="B8" s="100" t="s">
        <v>105</v>
      </c>
      <c r="C8" s="79" t="s">
        <v>38</v>
      </c>
      <c r="D8" s="81">
        <v>143133092</v>
      </c>
      <c r="E8" s="101">
        <v>3111</v>
      </c>
      <c r="F8" s="101">
        <v>5336</v>
      </c>
      <c r="G8" s="93" t="s">
        <v>60</v>
      </c>
      <c r="H8" s="85">
        <v>0</v>
      </c>
      <c r="I8" s="83">
        <v>228.9</v>
      </c>
      <c r="J8" s="85">
        <f t="shared" si="0"/>
        <v>228.9</v>
      </c>
    </row>
    <row r="9" spans="1:12" s="58" customFormat="1" ht="12.95" customHeight="1" x14ac:dyDescent="0.25">
      <c r="A9" s="130" t="s">
        <v>65</v>
      </c>
      <c r="B9" s="100" t="s">
        <v>100</v>
      </c>
      <c r="C9" s="79" t="s">
        <v>38</v>
      </c>
      <c r="D9" s="80" t="s">
        <v>79</v>
      </c>
      <c r="E9" s="101"/>
      <c r="F9" s="101">
        <v>4122</v>
      </c>
      <c r="G9" s="93" t="s">
        <v>78</v>
      </c>
      <c r="H9" s="85">
        <v>0</v>
      </c>
      <c r="I9" s="83">
        <v>25</v>
      </c>
      <c r="J9" s="85">
        <f t="shared" si="0"/>
        <v>25</v>
      </c>
    </row>
    <row r="10" spans="1:12" s="58" customFormat="1" ht="12.95" customHeight="1" x14ac:dyDescent="0.25">
      <c r="A10" s="132"/>
      <c r="B10" s="100" t="s">
        <v>101</v>
      </c>
      <c r="C10" s="79" t="s">
        <v>38</v>
      </c>
      <c r="D10" s="80" t="s">
        <v>79</v>
      </c>
      <c r="E10" s="81">
        <v>3421</v>
      </c>
      <c r="F10" s="81">
        <v>5336</v>
      </c>
      <c r="G10" s="80" t="s">
        <v>78</v>
      </c>
      <c r="H10" s="82">
        <v>0</v>
      </c>
      <c r="I10" s="83">
        <v>25</v>
      </c>
      <c r="J10" s="85">
        <f t="shared" si="0"/>
        <v>25</v>
      </c>
    </row>
    <row r="11" spans="1:12" ht="12.95" customHeight="1" x14ac:dyDescent="0.25">
      <c r="A11" s="11"/>
      <c r="B11" s="12"/>
      <c r="C11" s="13"/>
      <c r="D11" s="13"/>
      <c r="E11" s="139" t="s">
        <v>12</v>
      </c>
      <c r="F11" s="139"/>
      <c r="G11" s="139"/>
      <c r="H11" s="9">
        <f>H5+H7+H9</f>
        <v>0</v>
      </c>
      <c r="I11" s="9">
        <f t="shared" ref="I11:J11" si="1">I5+I7+I9</f>
        <v>1215.55</v>
      </c>
      <c r="J11" s="9">
        <f t="shared" si="1"/>
        <v>1215.55</v>
      </c>
    </row>
    <row r="12" spans="1:12" ht="12.95" customHeight="1" x14ac:dyDescent="0.25">
      <c r="A12" s="11"/>
      <c r="B12" s="14" t="s">
        <v>31</v>
      </c>
      <c r="C12" s="13"/>
      <c r="D12" s="13"/>
      <c r="E12" s="140" t="s">
        <v>13</v>
      </c>
      <c r="F12" s="140"/>
      <c r="G12" s="140"/>
      <c r="H12" s="9">
        <f>H6+H8+H10</f>
        <v>0</v>
      </c>
      <c r="I12" s="9">
        <f t="shared" ref="I12:J12" si="2">I6+I8+I10</f>
        <v>1215.55</v>
      </c>
      <c r="J12" s="9">
        <f t="shared" si="2"/>
        <v>1215.55</v>
      </c>
      <c r="K12" s="69"/>
      <c r="L12" s="68"/>
    </row>
    <row r="13" spans="1:12" ht="12.95" customHeight="1" x14ac:dyDescent="0.25">
      <c r="A13" s="11"/>
      <c r="B13" s="15"/>
      <c r="C13" s="13"/>
      <c r="D13" s="13"/>
      <c r="E13" s="141" t="s">
        <v>14</v>
      </c>
      <c r="F13" s="141"/>
      <c r="G13" s="141"/>
      <c r="H13" s="9">
        <v>0</v>
      </c>
      <c r="I13" s="9">
        <v>0</v>
      </c>
      <c r="J13" s="9">
        <v>0</v>
      </c>
      <c r="K13" s="70"/>
    </row>
    <row r="14" spans="1:12" ht="12.95" customHeight="1" x14ac:dyDescent="0.25">
      <c r="A14" s="17"/>
      <c r="B14" s="18"/>
      <c r="C14" s="19"/>
      <c r="D14" s="19"/>
      <c r="E14" s="141" t="s">
        <v>15</v>
      </c>
      <c r="F14" s="141"/>
      <c r="G14" s="141"/>
      <c r="H14" s="20">
        <f>H11-H12-H13</f>
        <v>0</v>
      </c>
      <c r="I14" s="20">
        <f>I11-I12-I13</f>
        <v>0</v>
      </c>
      <c r="J14" s="20">
        <f>J11-J12-J13</f>
        <v>0</v>
      </c>
    </row>
    <row r="15" spans="1:12" ht="12.95" customHeight="1" x14ac:dyDescent="0.25">
      <c r="A15" s="21" t="s">
        <v>16</v>
      </c>
      <c r="B15" s="22"/>
      <c r="C15" s="23"/>
      <c r="D15" s="23"/>
      <c r="E15" s="76"/>
      <c r="F15" s="34"/>
      <c r="G15" s="34"/>
      <c r="H15" s="77"/>
      <c r="I15" s="77"/>
      <c r="J15" s="78"/>
    </row>
    <row r="16" spans="1:12" s="58" customFormat="1" ht="12.95" customHeight="1" x14ac:dyDescent="0.25">
      <c r="A16" s="130" t="s">
        <v>11</v>
      </c>
      <c r="B16" s="57" t="s">
        <v>109</v>
      </c>
      <c r="C16" s="105"/>
      <c r="D16" s="105"/>
      <c r="E16" s="105">
        <v>4357</v>
      </c>
      <c r="F16" s="105">
        <v>5222</v>
      </c>
      <c r="G16" s="96" t="s">
        <v>40</v>
      </c>
      <c r="H16" s="55">
        <v>5050</v>
      </c>
      <c r="I16" s="111">
        <v>-4538.8</v>
      </c>
      <c r="J16" s="55">
        <f>H16+I16</f>
        <v>511.19999999999982</v>
      </c>
    </row>
    <row r="17" spans="1:10" s="58" customFormat="1" ht="12.95" customHeight="1" x14ac:dyDescent="0.25">
      <c r="A17" s="131"/>
      <c r="B17" s="97" t="s">
        <v>45</v>
      </c>
      <c r="C17" s="79" t="s">
        <v>38</v>
      </c>
      <c r="D17" s="81"/>
      <c r="E17" s="81">
        <v>4378</v>
      </c>
      <c r="F17" s="81">
        <v>5223</v>
      </c>
      <c r="G17" s="93" t="s">
        <v>37</v>
      </c>
      <c r="H17" s="82">
        <v>0</v>
      </c>
      <c r="I17" s="83">
        <v>42.5</v>
      </c>
      <c r="J17" s="85">
        <f>H17+I17</f>
        <v>42.5</v>
      </c>
    </row>
    <row r="18" spans="1:10" ht="12.95" customHeight="1" x14ac:dyDescent="0.25">
      <c r="A18" s="131"/>
      <c r="B18" s="97" t="s">
        <v>46</v>
      </c>
      <c r="C18" s="79" t="s">
        <v>38</v>
      </c>
      <c r="D18" s="79"/>
      <c r="E18" s="81">
        <v>4374</v>
      </c>
      <c r="F18" s="81">
        <v>5223</v>
      </c>
      <c r="G18" s="93" t="s">
        <v>37</v>
      </c>
      <c r="H18" s="82">
        <v>0</v>
      </c>
      <c r="I18" s="83">
        <v>38.5</v>
      </c>
      <c r="J18" s="85">
        <f t="shared" ref="J18:J40" si="3">H18+I18</f>
        <v>38.5</v>
      </c>
    </row>
    <row r="19" spans="1:10" s="58" customFormat="1" ht="12.95" customHeight="1" x14ac:dyDescent="0.25">
      <c r="A19" s="131"/>
      <c r="B19" s="97" t="s">
        <v>47</v>
      </c>
      <c r="C19" s="79" t="s">
        <v>38</v>
      </c>
      <c r="D19" s="79"/>
      <c r="E19" s="81">
        <v>4312</v>
      </c>
      <c r="F19" s="81">
        <v>5223</v>
      </c>
      <c r="G19" s="93" t="s">
        <v>37</v>
      </c>
      <c r="H19" s="82">
        <v>0</v>
      </c>
      <c r="I19" s="83">
        <v>69</v>
      </c>
      <c r="J19" s="85">
        <f t="shared" si="3"/>
        <v>69</v>
      </c>
    </row>
    <row r="20" spans="1:10" s="58" customFormat="1" ht="12.95" customHeight="1" x14ac:dyDescent="0.25">
      <c r="A20" s="131"/>
      <c r="B20" s="97" t="s">
        <v>48</v>
      </c>
      <c r="C20" s="79" t="s">
        <v>38</v>
      </c>
      <c r="D20" s="80"/>
      <c r="E20" s="81">
        <v>4359</v>
      </c>
      <c r="F20" s="81">
        <v>5223</v>
      </c>
      <c r="G20" s="93" t="s">
        <v>37</v>
      </c>
      <c r="H20" s="82">
        <v>0</v>
      </c>
      <c r="I20" s="83">
        <v>28.3</v>
      </c>
      <c r="J20" s="85">
        <f t="shared" si="3"/>
        <v>28.3</v>
      </c>
    </row>
    <row r="21" spans="1:10" s="58" customFormat="1" ht="12.95" customHeight="1" x14ac:dyDescent="0.25">
      <c r="A21" s="131"/>
      <c r="B21" s="97" t="s">
        <v>49</v>
      </c>
      <c r="C21" s="79" t="s">
        <v>38</v>
      </c>
      <c r="D21" s="80"/>
      <c r="E21" s="81">
        <v>4374</v>
      </c>
      <c r="F21" s="81">
        <v>5223</v>
      </c>
      <c r="G21" s="93" t="s">
        <v>37</v>
      </c>
      <c r="H21" s="82">
        <v>0</v>
      </c>
      <c r="I21" s="83">
        <v>100.9</v>
      </c>
      <c r="J21" s="85">
        <f t="shared" si="3"/>
        <v>100.9</v>
      </c>
    </row>
    <row r="22" spans="1:10" s="58" customFormat="1" ht="12.95" customHeight="1" x14ac:dyDescent="0.25">
      <c r="A22" s="131"/>
      <c r="B22" s="97" t="s">
        <v>50</v>
      </c>
      <c r="C22" s="79" t="s">
        <v>38</v>
      </c>
      <c r="D22" s="80"/>
      <c r="E22" s="81">
        <v>4350</v>
      </c>
      <c r="F22" s="81">
        <v>5223</v>
      </c>
      <c r="G22" s="93" t="s">
        <v>37</v>
      </c>
      <c r="H22" s="82">
        <v>0</v>
      </c>
      <c r="I22" s="83">
        <v>643.20000000000005</v>
      </c>
      <c r="J22" s="85">
        <f t="shared" si="3"/>
        <v>643.20000000000005</v>
      </c>
    </row>
    <row r="23" spans="1:10" s="58" customFormat="1" ht="12.95" customHeight="1" x14ac:dyDescent="0.25">
      <c r="A23" s="131"/>
      <c r="B23" s="97" t="s">
        <v>51</v>
      </c>
      <c r="C23" s="79" t="s">
        <v>38</v>
      </c>
      <c r="D23" s="80"/>
      <c r="E23" s="81">
        <v>4351</v>
      </c>
      <c r="F23" s="81">
        <v>5223</v>
      </c>
      <c r="G23" s="93" t="s">
        <v>37</v>
      </c>
      <c r="H23" s="82">
        <v>0</v>
      </c>
      <c r="I23" s="83">
        <v>416.7</v>
      </c>
      <c r="J23" s="85">
        <f t="shared" si="3"/>
        <v>416.7</v>
      </c>
    </row>
    <row r="24" spans="1:10" s="58" customFormat="1" ht="12.95" customHeight="1" x14ac:dyDescent="0.25">
      <c r="A24" s="131"/>
      <c r="B24" s="97" t="s">
        <v>52</v>
      </c>
      <c r="C24" s="79" t="s">
        <v>38</v>
      </c>
      <c r="D24" s="80"/>
      <c r="E24" s="81">
        <v>4378</v>
      </c>
      <c r="F24" s="81">
        <v>5223</v>
      </c>
      <c r="G24" s="93" t="s">
        <v>37</v>
      </c>
      <c r="H24" s="82">
        <v>0</v>
      </c>
      <c r="I24" s="83">
        <v>375</v>
      </c>
      <c r="J24" s="85">
        <f t="shared" si="3"/>
        <v>375</v>
      </c>
    </row>
    <row r="25" spans="1:10" s="58" customFormat="1" ht="12.95" customHeight="1" x14ac:dyDescent="0.25">
      <c r="A25" s="131"/>
      <c r="B25" s="91" t="s">
        <v>80</v>
      </c>
      <c r="C25" s="79" t="s">
        <v>38</v>
      </c>
      <c r="D25" s="80"/>
      <c r="E25" s="81">
        <v>4375</v>
      </c>
      <c r="F25" s="81">
        <v>5222</v>
      </c>
      <c r="G25" s="80" t="s">
        <v>41</v>
      </c>
      <c r="H25" s="82">
        <v>0</v>
      </c>
      <c r="I25" s="83">
        <v>291.10000000000002</v>
      </c>
      <c r="J25" s="85">
        <f t="shared" si="3"/>
        <v>291.10000000000002</v>
      </c>
    </row>
    <row r="26" spans="1:10" s="58" customFormat="1" ht="12.95" customHeight="1" x14ac:dyDescent="0.25">
      <c r="A26" s="131"/>
      <c r="B26" s="98" t="s">
        <v>114</v>
      </c>
      <c r="C26" s="79" t="s">
        <v>38</v>
      </c>
      <c r="D26" s="80"/>
      <c r="E26" s="81">
        <v>4312</v>
      </c>
      <c r="F26" s="81">
        <v>5221</v>
      </c>
      <c r="G26" s="80" t="s">
        <v>42</v>
      </c>
      <c r="H26" s="82">
        <v>0</v>
      </c>
      <c r="I26" s="83">
        <v>28.6</v>
      </c>
      <c r="J26" s="85">
        <f t="shared" si="3"/>
        <v>28.6</v>
      </c>
    </row>
    <row r="27" spans="1:10" s="58" customFormat="1" ht="12.95" customHeight="1" x14ac:dyDescent="0.25">
      <c r="A27" s="131"/>
      <c r="B27" s="98" t="s">
        <v>115</v>
      </c>
      <c r="C27" s="79" t="s">
        <v>38</v>
      </c>
      <c r="D27" s="80"/>
      <c r="E27" s="81">
        <v>4378</v>
      </c>
      <c r="F27" s="81">
        <v>5221</v>
      </c>
      <c r="G27" s="80" t="s">
        <v>42</v>
      </c>
      <c r="H27" s="82">
        <v>0</v>
      </c>
      <c r="I27" s="83">
        <v>249</v>
      </c>
      <c r="J27" s="85">
        <f t="shared" si="3"/>
        <v>249</v>
      </c>
    </row>
    <row r="28" spans="1:10" ht="12.95" customHeight="1" x14ac:dyDescent="0.25">
      <c r="A28" s="131"/>
      <c r="B28" s="98" t="s">
        <v>116</v>
      </c>
      <c r="C28" s="79" t="s">
        <v>38</v>
      </c>
      <c r="D28" s="94"/>
      <c r="E28" s="93" t="s">
        <v>43</v>
      </c>
      <c r="F28" s="81">
        <v>5221</v>
      </c>
      <c r="G28" s="80" t="s">
        <v>42</v>
      </c>
      <c r="H28" s="82">
        <v>0</v>
      </c>
      <c r="I28" s="83">
        <v>236.5</v>
      </c>
      <c r="J28" s="85">
        <f t="shared" si="3"/>
        <v>236.5</v>
      </c>
    </row>
    <row r="29" spans="1:10" s="58" customFormat="1" ht="12.95" customHeight="1" x14ac:dyDescent="0.25">
      <c r="A29" s="131"/>
      <c r="B29" s="98" t="s">
        <v>117</v>
      </c>
      <c r="C29" s="79" t="s">
        <v>38</v>
      </c>
      <c r="D29" s="94"/>
      <c r="E29" s="93" t="s">
        <v>44</v>
      </c>
      <c r="F29" s="81">
        <v>5221</v>
      </c>
      <c r="G29" s="80" t="s">
        <v>42</v>
      </c>
      <c r="H29" s="82">
        <v>0</v>
      </c>
      <c r="I29" s="83">
        <v>21.3</v>
      </c>
      <c r="J29" s="85">
        <f t="shared" si="3"/>
        <v>21.3</v>
      </c>
    </row>
    <row r="30" spans="1:10" s="58" customFormat="1" ht="12.95" customHeight="1" x14ac:dyDescent="0.25">
      <c r="A30" s="131"/>
      <c r="B30" s="98" t="s">
        <v>118</v>
      </c>
      <c r="C30" s="79" t="s">
        <v>38</v>
      </c>
      <c r="D30" s="94"/>
      <c r="E30" s="93" t="s">
        <v>54</v>
      </c>
      <c r="F30" s="81">
        <v>5221</v>
      </c>
      <c r="G30" s="93" t="s">
        <v>53</v>
      </c>
      <c r="H30" s="82">
        <v>0</v>
      </c>
      <c r="I30" s="83">
        <v>8.6999999999999993</v>
      </c>
      <c r="J30" s="85">
        <f t="shared" si="3"/>
        <v>8.6999999999999993</v>
      </c>
    </row>
    <row r="31" spans="1:10" s="58" customFormat="1" ht="12.95" customHeight="1" x14ac:dyDescent="0.25">
      <c r="A31" s="131"/>
      <c r="B31" s="98" t="s">
        <v>119</v>
      </c>
      <c r="C31" s="79" t="s">
        <v>38</v>
      </c>
      <c r="D31" s="94"/>
      <c r="E31" s="93" t="s">
        <v>55</v>
      </c>
      <c r="F31" s="81">
        <v>5221</v>
      </c>
      <c r="G31" s="93" t="s">
        <v>53</v>
      </c>
      <c r="H31" s="82">
        <v>0</v>
      </c>
      <c r="I31" s="83">
        <v>180</v>
      </c>
      <c r="J31" s="85">
        <f t="shared" si="3"/>
        <v>180</v>
      </c>
    </row>
    <row r="32" spans="1:10" s="58" customFormat="1" ht="12.95" customHeight="1" x14ac:dyDescent="0.25">
      <c r="A32" s="131"/>
      <c r="B32" s="98" t="s">
        <v>120</v>
      </c>
      <c r="C32" s="79" t="s">
        <v>38</v>
      </c>
      <c r="D32" s="94"/>
      <c r="E32" s="93" t="s">
        <v>55</v>
      </c>
      <c r="F32" s="81">
        <v>5221</v>
      </c>
      <c r="G32" s="93" t="s">
        <v>53</v>
      </c>
      <c r="H32" s="82">
        <v>0</v>
      </c>
      <c r="I32" s="83">
        <v>56.2</v>
      </c>
      <c r="J32" s="85">
        <f t="shared" si="3"/>
        <v>56.2</v>
      </c>
    </row>
    <row r="33" spans="1:10" s="58" customFormat="1" ht="12.95" customHeight="1" x14ac:dyDescent="0.25">
      <c r="A33" s="131"/>
      <c r="B33" s="98" t="s">
        <v>121</v>
      </c>
      <c r="C33" s="79" t="s">
        <v>38</v>
      </c>
      <c r="D33" s="94"/>
      <c r="E33" s="93" t="s">
        <v>55</v>
      </c>
      <c r="F33" s="81">
        <v>5221</v>
      </c>
      <c r="G33" s="93" t="s">
        <v>53</v>
      </c>
      <c r="H33" s="82">
        <v>0</v>
      </c>
      <c r="I33" s="83">
        <v>3.6</v>
      </c>
      <c r="J33" s="85">
        <f t="shared" si="3"/>
        <v>3.6</v>
      </c>
    </row>
    <row r="34" spans="1:10" s="58" customFormat="1" ht="12.95" customHeight="1" x14ac:dyDescent="0.25">
      <c r="A34" s="131"/>
      <c r="B34" s="98" t="s">
        <v>122</v>
      </c>
      <c r="C34" s="79" t="s">
        <v>38</v>
      </c>
      <c r="D34" s="94"/>
      <c r="E34" s="93" t="s">
        <v>55</v>
      </c>
      <c r="F34" s="81">
        <v>5221</v>
      </c>
      <c r="G34" s="93" t="s">
        <v>53</v>
      </c>
      <c r="H34" s="82">
        <v>0</v>
      </c>
      <c r="I34" s="83">
        <v>13</v>
      </c>
      <c r="J34" s="85">
        <f t="shared" si="3"/>
        <v>13</v>
      </c>
    </row>
    <row r="35" spans="1:10" s="58" customFormat="1" ht="12.95" customHeight="1" x14ac:dyDescent="0.25">
      <c r="A35" s="131"/>
      <c r="B35" s="97" t="s">
        <v>123</v>
      </c>
      <c r="C35" s="79" t="s">
        <v>38</v>
      </c>
      <c r="D35" s="94"/>
      <c r="E35" s="93" t="s">
        <v>57</v>
      </c>
      <c r="F35" s="81">
        <v>5222</v>
      </c>
      <c r="G35" s="93" t="s">
        <v>56</v>
      </c>
      <c r="H35" s="82">
        <v>0</v>
      </c>
      <c r="I35" s="83">
        <v>382</v>
      </c>
      <c r="J35" s="85">
        <f t="shared" si="3"/>
        <v>382</v>
      </c>
    </row>
    <row r="36" spans="1:10" s="58" customFormat="1" ht="12.95" customHeight="1" x14ac:dyDescent="0.25">
      <c r="A36" s="131"/>
      <c r="B36" s="97" t="s">
        <v>124</v>
      </c>
      <c r="C36" s="79" t="s">
        <v>38</v>
      </c>
      <c r="D36" s="94"/>
      <c r="E36" s="93" t="s">
        <v>54</v>
      </c>
      <c r="F36" s="81">
        <v>5222</v>
      </c>
      <c r="G36" s="93" t="s">
        <v>56</v>
      </c>
      <c r="H36" s="82">
        <v>0</v>
      </c>
      <c r="I36" s="83">
        <v>158.30000000000001</v>
      </c>
      <c r="J36" s="85">
        <f t="shared" si="3"/>
        <v>158.30000000000001</v>
      </c>
    </row>
    <row r="37" spans="1:10" s="58" customFormat="1" ht="12.95" customHeight="1" x14ac:dyDescent="0.25">
      <c r="A37" s="131"/>
      <c r="B37" s="97" t="s">
        <v>125</v>
      </c>
      <c r="C37" s="79" t="s">
        <v>38</v>
      </c>
      <c r="D37" s="94"/>
      <c r="E37" s="93" t="s">
        <v>58</v>
      </c>
      <c r="F37" s="81">
        <v>5222</v>
      </c>
      <c r="G37" s="93" t="s">
        <v>56</v>
      </c>
      <c r="H37" s="82">
        <v>0</v>
      </c>
      <c r="I37" s="83">
        <v>562.5</v>
      </c>
      <c r="J37" s="85">
        <f t="shared" si="3"/>
        <v>562.5</v>
      </c>
    </row>
    <row r="38" spans="1:10" s="58" customFormat="1" ht="12.95" customHeight="1" x14ac:dyDescent="0.25">
      <c r="A38" s="131"/>
      <c r="B38" s="97" t="s">
        <v>126</v>
      </c>
      <c r="C38" s="79" t="s">
        <v>38</v>
      </c>
      <c r="D38" s="94"/>
      <c r="E38" s="93" t="s">
        <v>59</v>
      </c>
      <c r="F38" s="81">
        <v>5222</v>
      </c>
      <c r="G38" s="93" t="s">
        <v>56</v>
      </c>
      <c r="H38" s="82">
        <v>0</v>
      </c>
      <c r="I38" s="83">
        <v>151.9</v>
      </c>
      <c r="J38" s="85">
        <f t="shared" si="3"/>
        <v>151.9</v>
      </c>
    </row>
    <row r="39" spans="1:10" s="58" customFormat="1" ht="12.95" customHeight="1" x14ac:dyDescent="0.25">
      <c r="A39" s="131"/>
      <c r="B39" s="97" t="s">
        <v>127</v>
      </c>
      <c r="C39" s="79" t="s">
        <v>38</v>
      </c>
      <c r="D39" s="94"/>
      <c r="E39" s="93" t="s">
        <v>54</v>
      </c>
      <c r="F39" s="81">
        <v>5222</v>
      </c>
      <c r="G39" s="93" t="s">
        <v>56</v>
      </c>
      <c r="H39" s="82">
        <v>0</v>
      </c>
      <c r="I39" s="83">
        <v>305.2</v>
      </c>
      <c r="J39" s="85">
        <f t="shared" si="3"/>
        <v>305.2</v>
      </c>
    </row>
    <row r="40" spans="1:10" s="58" customFormat="1" ht="12.95" customHeight="1" x14ac:dyDescent="0.25">
      <c r="A40" s="132"/>
      <c r="B40" s="97" t="s">
        <v>128</v>
      </c>
      <c r="C40" s="79" t="s">
        <v>38</v>
      </c>
      <c r="D40" s="94"/>
      <c r="E40" s="93" t="s">
        <v>55</v>
      </c>
      <c r="F40" s="81">
        <v>5222</v>
      </c>
      <c r="G40" s="93" t="s">
        <v>56</v>
      </c>
      <c r="H40" s="82">
        <v>0</v>
      </c>
      <c r="I40" s="83">
        <v>176.8</v>
      </c>
      <c r="J40" s="85">
        <f t="shared" si="3"/>
        <v>176.8</v>
      </c>
    </row>
    <row r="41" spans="1:10" s="58" customFormat="1" ht="12.95" customHeight="1" x14ac:dyDescent="0.25">
      <c r="A41" s="130" t="s">
        <v>65</v>
      </c>
      <c r="B41" s="57" t="s">
        <v>66</v>
      </c>
      <c r="C41" s="54"/>
      <c r="D41" s="54"/>
      <c r="E41" s="103">
        <v>3741</v>
      </c>
      <c r="F41" s="103">
        <v>5222</v>
      </c>
      <c r="G41" s="52" t="s">
        <v>64</v>
      </c>
      <c r="H41" s="53">
        <v>20</v>
      </c>
      <c r="I41" s="56">
        <v>-20</v>
      </c>
      <c r="J41" s="55">
        <f>H41+I41</f>
        <v>0</v>
      </c>
    </row>
    <row r="42" spans="1:10" s="58" customFormat="1" ht="12.95" customHeight="1" x14ac:dyDescent="0.25">
      <c r="A42" s="132"/>
      <c r="B42" s="100" t="s">
        <v>81</v>
      </c>
      <c r="C42" s="79" t="s">
        <v>38</v>
      </c>
      <c r="D42" s="79"/>
      <c r="E42" s="81">
        <v>3741</v>
      </c>
      <c r="F42" s="81">
        <v>5169</v>
      </c>
      <c r="G42" s="80" t="s">
        <v>64</v>
      </c>
      <c r="H42" s="82">
        <v>0</v>
      </c>
      <c r="I42" s="83">
        <v>20</v>
      </c>
      <c r="J42" s="85">
        <f t="shared" ref="J42:J57" si="4">H42+I42</f>
        <v>20</v>
      </c>
    </row>
    <row r="43" spans="1:10" s="58" customFormat="1" ht="12.95" customHeight="1" x14ac:dyDescent="0.25">
      <c r="A43" s="130" t="s">
        <v>71</v>
      </c>
      <c r="B43" s="102" t="s">
        <v>110</v>
      </c>
      <c r="C43" s="54"/>
      <c r="D43" s="99"/>
      <c r="E43" s="95">
        <v>3392</v>
      </c>
      <c r="F43" s="95">
        <v>5222</v>
      </c>
      <c r="G43" s="107" t="s">
        <v>67</v>
      </c>
      <c r="H43" s="108">
        <v>200</v>
      </c>
      <c r="I43" s="109">
        <v>-60</v>
      </c>
      <c r="J43" s="89">
        <f t="shared" si="4"/>
        <v>140</v>
      </c>
    </row>
    <row r="44" spans="1:10" s="58" customFormat="1" ht="12.95" customHeight="1" x14ac:dyDescent="0.25">
      <c r="A44" s="131"/>
      <c r="B44" s="106" t="s">
        <v>106</v>
      </c>
      <c r="C44" s="54"/>
      <c r="D44" s="99"/>
      <c r="E44" s="95">
        <v>3392</v>
      </c>
      <c r="F44" s="95">
        <v>5222</v>
      </c>
      <c r="G44" s="107" t="s">
        <v>68</v>
      </c>
      <c r="H44" s="108">
        <v>85.3</v>
      </c>
      <c r="I44" s="109">
        <v>60</v>
      </c>
      <c r="J44" s="89">
        <f t="shared" si="4"/>
        <v>145.30000000000001</v>
      </c>
    </row>
    <row r="45" spans="1:10" s="58" customFormat="1" ht="12.95" customHeight="1" x14ac:dyDescent="0.25">
      <c r="A45" s="131"/>
      <c r="B45" s="102" t="s">
        <v>111</v>
      </c>
      <c r="C45" s="54"/>
      <c r="D45" s="99"/>
      <c r="E45" s="95">
        <v>3113</v>
      </c>
      <c r="F45" s="95">
        <v>5169</v>
      </c>
      <c r="G45" s="107"/>
      <c r="H45" s="108">
        <v>640</v>
      </c>
      <c r="I45" s="109">
        <v>-70</v>
      </c>
      <c r="J45" s="89">
        <f t="shared" si="4"/>
        <v>570</v>
      </c>
    </row>
    <row r="46" spans="1:10" s="58" customFormat="1" ht="12.95" customHeight="1" x14ac:dyDescent="0.25">
      <c r="A46" s="131"/>
      <c r="B46" s="110" t="s">
        <v>70</v>
      </c>
      <c r="C46" s="79" t="s">
        <v>38</v>
      </c>
      <c r="D46" s="94"/>
      <c r="E46" s="81">
        <v>3122</v>
      </c>
      <c r="F46" s="81">
        <v>5339</v>
      </c>
      <c r="G46" s="80" t="s">
        <v>69</v>
      </c>
      <c r="H46" s="82">
        <v>0</v>
      </c>
      <c r="I46" s="83">
        <v>70</v>
      </c>
      <c r="J46" s="85">
        <f t="shared" si="4"/>
        <v>70</v>
      </c>
    </row>
    <row r="47" spans="1:10" s="58" customFormat="1" ht="12.95" customHeight="1" x14ac:dyDescent="0.25">
      <c r="A47" s="131"/>
      <c r="B47" s="102" t="s">
        <v>75</v>
      </c>
      <c r="C47" s="99"/>
      <c r="D47" s="99"/>
      <c r="E47" s="95">
        <v>6112</v>
      </c>
      <c r="F47" s="95">
        <v>5901</v>
      </c>
      <c r="G47" s="107" t="s">
        <v>72</v>
      </c>
      <c r="H47" s="108">
        <v>77</v>
      </c>
      <c r="I47" s="109">
        <v>-20</v>
      </c>
      <c r="J47" s="89">
        <f t="shared" si="4"/>
        <v>57</v>
      </c>
    </row>
    <row r="48" spans="1:10" s="58" customFormat="1" ht="12.95" customHeight="1" x14ac:dyDescent="0.25">
      <c r="A48" s="131"/>
      <c r="B48" s="100" t="s">
        <v>77</v>
      </c>
      <c r="C48" s="79" t="s">
        <v>38</v>
      </c>
      <c r="D48" s="94"/>
      <c r="E48" s="81">
        <v>3419</v>
      </c>
      <c r="F48" s="81">
        <v>5222</v>
      </c>
      <c r="G48" s="80" t="s">
        <v>73</v>
      </c>
      <c r="H48" s="82">
        <v>0</v>
      </c>
      <c r="I48" s="83">
        <v>10</v>
      </c>
      <c r="J48" s="85">
        <f t="shared" si="4"/>
        <v>10</v>
      </c>
    </row>
    <row r="49" spans="1:10" s="58" customFormat="1" ht="12.95" customHeight="1" x14ac:dyDescent="0.25">
      <c r="A49" s="132"/>
      <c r="B49" s="100" t="s">
        <v>76</v>
      </c>
      <c r="C49" s="79" t="s">
        <v>38</v>
      </c>
      <c r="D49" s="94"/>
      <c r="E49" s="81">
        <v>3419</v>
      </c>
      <c r="F49" s="81">
        <v>5222</v>
      </c>
      <c r="G49" s="80" t="s">
        <v>74</v>
      </c>
      <c r="H49" s="82">
        <v>0</v>
      </c>
      <c r="I49" s="83">
        <v>10</v>
      </c>
      <c r="J49" s="85">
        <f t="shared" si="4"/>
        <v>10</v>
      </c>
    </row>
    <row r="50" spans="1:10" s="58" customFormat="1" ht="12.95" customHeight="1" x14ac:dyDescent="0.25">
      <c r="A50" s="130" t="s">
        <v>89</v>
      </c>
      <c r="B50" s="57" t="s">
        <v>82</v>
      </c>
      <c r="C50" s="54"/>
      <c r="D50" s="99"/>
      <c r="E50" s="112">
        <v>6171</v>
      </c>
      <c r="F50" s="112">
        <v>5169</v>
      </c>
      <c r="G50" s="52" t="s">
        <v>90</v>
      </c>
      <c r="H50" s="53">
        <v>3913.78</v>
      </c>
      <c r="I50" s="56">
        <v>-3911.78</v>
      </c>
      <c r="J50" s="55">
        <f t="shared" si="4"/>
        <v>2</v>
      </c>
    </row>
    <row r="51" spans="1:10" s="58" customFormat="1" ht="12.95" customHeight="1" x14ac:dyDescent="0.25">
      <c r="A51" s="131"/>
      <c r="B51" s="100" t="s">
        <v>83</v>
      </c>
      <c r="C51" s="79" t="s">
        <v>38</v>
      </c>
      <c r="D51" s="94"/>
      <c r="E51" s="81">
        <v>5311</v>
      </c>
      <c r="F51" s="81">
        <v>5499</v>
      </c>
      <c r="G51" s="80" t="s">
        <v>90</v>
      </c>
      <c r="H51" s="82">
        <v>0</v>
      </c>
      <c r="I51" s="83">
        <v>240</v>
      </c>
      <c r="J51" s="85">
        <f t="shared" si="4"/>
        <v>240</v>
      </c>
    </row>
    <row r="52" spans="1:10" s="58" customFormat="1" ht="12.95" customHeight="1" x14ac:dyDescent="0.25">
      <c r="A52" s="131"/>
      <c r="B52" s="100" t="s">
        <v>84</v>
      </c>
      <c r="C52" s="79" t="s">
        <v>38</v>
      </c>
      <c r="D52" s="94"/>
      <c r="E52" s="81">
        <v>6171</v>
      </c>
      <c r="F52" s="81">
        <v>5499</v>
      </c>
      <c r="G52" s="80" t="s">
        <v>90</v>
      </c>
      <c r="H52" s="82">
        <v>0</v>
      </c>
      <c r="I52" s="83">
        <v>1850.5</v>
      </c>
      <c r="J52" s="85">
        <f t="shared" si="4"/>
        <v>1850.5</v>
      </c>
    </row>
    <row r="53" spans="1:10" s="58" customFormat="1" ht="12.95" customHeight="1" x14ac:dyDescent="0.25">
      <c r="A53" s="131"/>
      <c r="B53" s="100" t="s">
        <v>85</v>
      </c>
      <c r="C53" s="79" t="s">
        <v>38</v>
      </c>
      <c r="D53" s="94"/>
      <c r="E53" s="81">
        <v>6171</v>
      </c>
      <c r="F53" s="81">
        <v>5192</v>
      </c>
      <c r="G53" s="80" t="s">
        <v>90</v>
      </c>
      <c r="H53" s="82">
        <v>0</v>
      </c>
      <c r="I53" s="83">
        <v>1627</v>
      </c>
      <c r="J53" s="85">
        <f t="shared" si="4"/>
        <v>1627</v>
      </c>
    </row>
    <row r="54" spans="1:10" s="58" customFormat="1" ht="12.95" customHeight="1" x14ac:dyDescent="0.25">
      <c r="A54" s="131"/>
      <c r="B54" s="100" t="s">
        <v>86</v>
      </c>
      <c r="C54" s="79" t="s">
        <v>38</v>
      </c>
      <c r="D54" s="94"/>
      <c r="E54" s="81">
        <v>6171</v>
      </c>
      <c r="F54" s="81">
        <v>5175</v>
      </c>
      <c r="G54" s="80" t="s">
        <v>90</v>
      </c>
      <c r="H54" s="82">
        <v>0</v>
      </c>
      <c r="I54" s="83">
        <v>150</v>
      </c>
      <c r="J54" s="85">
        <f t="shared" si="4"/>
        <v>150</v>
      </c>
    </row>
    <row r="55" spans="1:10" s="58" customFormat="1" ht="12.95" customHeight="1" x14ac:dyDescent="0.25">
      <c r="A55" s="131"/>
      <c r="B55" s="100" t="s">
        <v>87</v>
      </c>
      <c r="C55" s="79" t="s">
        <v>38</v>
      </c>
      <c r="D55" s="94"/>
      <c r="E55" s="81">
        <v>6171</v>
      </c>
      <c r="F55" s="81">
        <v>5139</v>
      </c>
      <c r="G55" s="80" t="s">
        <v>90</v>
      </c>
      <c r="H55" s="82">
        <v>0</v>
      </c>
      <c r="I55" s="83">
        <v>4</v>
      </c>
      <c r="J55" s="85">
        <f t="shared" si="4"/>
        <v>4</v>
      </c>
    </row>
    <row r="56" spans="1:10" s="58" customFormat="1" ht="12.95" customHeight="1" x14ac:dyDescent="0.25">
      <c r="A56" s="132"/>
      <c r="B56" s="100" t="s">
        <v>88</v>
      </c>
      <c r="C56" s="79" t="s">
        <v>38</v>
      </c>
      <c r="D56" s="94"/>
      <c r="E56" s="81">
        <v>6171</v>
      </c>
      <c r="F56" s="81">
        <v>5194</v>
      </c>
      <c r="G56" s="80" t="s">
        <v>90</v>
      </c>
      <c r="H56" s="82">
        <v>0</v>
      </c>
      <c r="I56" s="83">
        <v>40.28</v>
      </c>
      <c r="J56" s="85">
        <f t="shared" si="4"/>
        <v>40.28</v>
      </c>
    </row>
    <row r="57" spans="1:10" s="58" customFormat="1" ht="12.95" customHeight="1" x14ac:dyDescent="0.25">
      <c r="A57" s="113" t="s">
        <v>96</v>
      </c>
      <c r="B57" s="57" t="s">
        <v>98</v>
      </c>
      <c r="C57" s="54"/>
      <c r="D57" s="99"/>
      <c r="E57" s="112">
        <v>6310</v>
      </c>
      <c r="F57" s="112">
        <v>5141</v>
      </c>
      <c r="G57" s="52" t="s">
        <v>97</v>
      </c>
      <c r="H57" s="53">
        <v>350</v>
      </c>
      <c r="I57" s="56">
        <v>-50</v>
      </c>
      <c r="J57" s="55">
        <f t="shared" si="4"/>
        <v>300</v>
      </c>
    </row>
    <row r="58" spans="1:10" ht="12.95" customHeight="1" x14ac:dyDescent="0.25">
      <c r="A58" s="17"/>
      <c r="B58" s="22"/>
      <c r="C58" s="23"/>
      <c r="D58" s="23"/>
      <c r="E58" s="146" t="s">
        <v>17</v>
      </c>
      <c r="F58" s="135"/>
      <c r="G58" s="147"/>
      <c r="H58" s="29">
        <f>SUM(H16:H57)</f>
        <v>10336.08</v>
      </c>
      <c r="I58" s="29">
        <f>SUM(I16:I57)</f>
        <v>-50.000000000001108</v>
      </c>
      <c r="J58" s="29">
        <f>SUM(J16:J57)</f>
        <v>10286.08</v>
      </c>
    </row>
    <row r="59" spans="1:10" ht="12.95" customHeight="1" x14ac:dyDescent="0.25">
      <c r="A59" s="49" t="s">
        <v>18</v>
      </c>
      <c r="B59" s="22"/>
      <c r="C59" s="23"/>
      <c r="D59" s="23"/>
      <c r="E59" s="24"/>
      <c r="F59" s="22"/>
      <c r="G59" s="22"/>
      <c r="H59" s="25"/>
      <c r="I59" s="25"/>
      <c r="J59" s="30"/>
    </row>
    <row r="60" spans="1:10" s="58" customFormat="1" ht="12.95" customHeight="1" x14ac:dyDescent="0.25">
      <c r="A60" s="145" t="s">
        <v>11</v>
      </c>
      <c r="B60" s="86" t="s">
        <v>112</v>
      </c>
      <c r="C60" s="95"/>
      <c r="D60" s="84"/>
      <c r="E60" s="87" t="s">
        <v>107</v>
      </c>
      <c r="F60" s="84">
        <v>6122</v>
      </c>
      <c r="G60" s="87" t="s">
        <v>61</v>
      </c>
      <c r="H60" s="88">
        <v>500</v>
      </c>
      <c r="I60" s="56">
        <v>-170</v>
      </c>
      <c r="J60" s="89">
        <f>H60+I60</f>
        <v>330</v>
      </c>
    </row>
    <row r="61" spans="1:10" s="58" customFormat="1" ht="12.95" customHeight="1" x14ac:dyDescent="0.25">
      <c r="A61" s="145"/>
      <c r="B61" s="91" t="s">
        <v>99</v>
      </c>
      <c r="C61" s="79" t="s">
        <v>38</v>
      </c>
      <c r="D61" s="81"/>
      <c r="E61" s="93" t="s">
        <v>62</v>
      </c>
      <c r="F61" s="81">
        <v>6331</v>
      </c>
      <c r="G61" s="93" t="s">
        <v>63</v>
      </c>
      <c r="H61" s="92">
        <v>0</v>
      </c>
      <c r="I61" s="104">
        <v>170</v>
      </c>
      <c r="J61" s="85">
        <f t="shared" ref="J61:J64" si="5">H61+I61</f>
        <v>170</v>
      </c>
    </row>
    <row r="62" spans="1:10" s="58" customFormat="1" ht="12.95" customHeight="1" x14ac:dyDescent="0.25">
      <c r="A62" s="130" t="s">
        <v>65</v>
      </c>
      <c r="B62" s="91" t="s">
        <v>113</v>
      </c>
      <c r="C62" s="118" t="s">
        <v>38</v>
      </c>
      <c r="D62" s="119"/>
      <c r="E62" s="93" t="s">
        <v>91</v>
      </c>
      <c r="F62" s="81">
        <v>6322</v>
      </c>
      <c r="G62" s="93" t="s">
        <v>92</v>
      </c>
      <c r="H62" s="92">
        <v>0</v>
      </c>
      <c r="I62" s="117">
        <v>50</v>
      </c>
      <c r="J62" s="85">
        <f t="shared" si="5"/>
        <v>50</v>
      </c>
    </row>
    <row r="63" spans="1:10" ht="12.95" customHeight="1" x14ac:dyDescent="0.25">
      <c r="A63" s="131"/>
      <c r="B63" s="86" t="s">
        <v>93</v>
      </c>
      <c r="C63" s="115"/>
      <c r="D63" s="114">
        <v>149517519</v>
      </c>
      <c r="E63" s="87" t="s">
        <v>94</v>
      </c>
      <c r="F63" s="95">
        <v>6121</v>
      </c>
      <c r="G63" s="87" t="s">
        <v>95</v>
      </c>
      <c r="H63" s="116">
        <v>1467</v>
      </c>
      <c r="I63" s="56">
        <v>-500</v>
      </c>
      <c r="J63" s="89">
        <f t="shared" si="5"/>
        <v>967</v>
      </c>
    </row>
    <row r="64" spans="1:10" s="58" customFormat="1" ht="12.95" customHeight="1" x14ac:dyDescent="0.25">
      <c r="A64" s="132"/>
      <c r="B64" s="86" t="s">
        <v>93</v>
      </c>
      <c r="C64" s="115"/>
      <c r="D64" s="115"/>
      <c r="E64" s="87" t="s">
        <v>94</v>
      </c>
      <c r="F64" s="95">
        <v>6121</v>
      </c>
      <c r="G64" s="87" t="s">
        <v>95</v>
      </c>
      <c r="H64" s="116">
        <v>575</v>
      </c>
      <c r="I64" s="90">
        <v>500</v>
      </c>
      <c r="J64" s="89">
        <f t="shared" si="5"/>
        <v>1075</v>
      </c>
    </row>
    <row r="65" spans="1:10" ht="12.95" customHeight="1" x14ac:dyDescent="0.25">
      <c r="A65" s="61"/>
      <c r="B65" s="62"/>
      <c r="C65" s="63"/>
      <c r="D65" s="63"/>
      <c r="E65" s="148" t="s">
        <v>19</v>
      </c>
      <c r="F65" s="148"/>
      <c r="G65" s="148"/>
      <c r="H65" s="47">
        <f>SUM(H60:H64)</f>
        <v>2542</v>
      </c>
      <c r="I65" s="47">
        <f>SUM(I60:I64)</f>
        <v>50</v>
      </c>
      <c r="J65" s="47">
        <f>SUM(J60:J64)</f>
        <v>2592</v>
      </c>
    </row>
    <row r="66" spans="1:10" ht="12.95" customHeight="1" x14ac:dyDescent="0.25">
      <c r="A66" s="64" t="s">
        <v>29</v>
      </c>
      <c r="B66" s="65"/>
      <c r="C66" s="66"/>
      <c r="D66" s="66"/>
      <c r="E66" s="67"/>
      <c r="F66" s="67"/>
      <c r="G66" s="67"/>
      <c r="H66" s="44"/>
      <c r="I66" s="45"/>
      <c r="J66" s="16"/>
    </row>
    <row r="67" spans="1:10" s="58" customFormat="1" ht="12.95" customHeight="1" x14ac:dyDescent="0.25">
      <c r="A67" s="72" t="s">
        <v>11</v>
      </c>
      <c r="B67" s="73"/>
      <c r="C67" s="59"/>
      <c r="D67" s="60"/>
      <c r="E67" s="74"/>
      <c r="F67" s="74"/>
      <c r="G67" s="75"/>
      <c r="H67" s="10">
        <v>0</v>
      </c>
      <c r="I67" s="8">
        <v>0</v>
      </c>
      <c r="J67" s="10">
        <v>0</v>
      </c>
    </row>
    <row r="68" spans="1:10" ht="12.95" customHeight="1" x14ac:dyDescent="0.25">
      <c r="A68" s="19"/>
      <c r="B68" s="18"/>
      <c r="C68" s="19"/>
      <c r="D68" s="19"/>
      <c r="E68" s="149" t="s">
        <v>30</v>
      </c>
      <c r="F68" s="150"/>
      <c r="G68" s="151"/>
      <c r="H68" s="71">
        <f>H67</f>
        <v>0</v>
      </c>
      <c r="I68" s="71">
        <f t="shared" ref="I68:J68" si="6">I67</f>
        <v>0</v>
      </c>
      <c r="J68" s="71">
        <f t="shared" si="6"/>
        <v>0</v>
      </c>
    </row>
    <row r="69" spans="1:10" ht="12.95" customHeight="1" x14ac:dyDescent="0.25">
      <c r="A69" s="19"/>
      <c r="B69" s="18"/>
      <c r="C69" s="19"/>
      <c r="D69" s="19"/>
      <c r="E69" s="31"/>
      <c r="F69" s="31"/>
      <c r="G69" s="32"/>
      <c r="H69" s="44"/>
      <c r="I69" s="45"/>
      <c r="J69" s="46"/>
    </row>
    <row r="70" spans="1:10" ht="12.95" customHeight="1" x14ac:dyDescent="0.25">
      <c r="A70" s="3"/>
      <c r="B70" s="33" t="s">
        <v>28</v>
      </c>
      <c r="C70" s="23"/>
      <c r="D70" s="23"/>
      <c r="E70" s="142" t="s">
        <v>12</v>
      </c>
      <c r="F70" s="143"/>
      <c r="G70" s="143"/>
      <c r="H70" s="144"/>
      <c r="I70" s="28">
        <f>I11</f>
        <v>1215.55</v>
      </c>
      <c r="J70" s="50"/>
    </row>
    <row r="71" spans="1:10" ht="12.95" customHeight="1" x14ac:dyDescent="0.25">
      <c r="A71" s="3"/>
      <c r="B71" s="22"/>
      <c r="C71" s="23"/>
      <c r="D71" s="23"/>
      <c r="E71" s="142" t="s">
        <v>20</v>
      </c>
      <c r="F71" s="143"/>
      <c r="G71" s="143"/>
      <c r="H71" s="144"/>
      <c r="I71" s="28">
        <f>I58+I12</f>
        <v>1165.5499999999988</v>
      </c>
      <c r="J71" s="17"/>
    </row>
    <row r="72" spans="1:10" ht="12.95" customHeight="1" x14ac:dyDescent="0.25">
      <c r="A72" s="3"/>
      <c r="B72" s="22"/>
      <c r="C72" s="23"/>
      <c r="D72" s="23"/>
      <c r="E72" s="142" t="s">
        <v>21</v>
      </c>
      <c r="F72" s="143"/>
      <c r="G72" s="143"/>
      <c r="H72" s="144"/>
      <c r="I72" s="28">
        <f>I65+I13</f>
        <v>50</v>
      </c>
      <c r="J72" s="51"/>
    </row>
    <row r="73" spans="1:10" ht="12.95" customHeight="1" x14ac:dyDescent="0.25">
      <c r="A73" s="3"/>
      <c r="B73" s="22"/>
      <c r="C73" s="23"/>
      <c r="D73" s="23"/>
      <c r="E73" s="142" t="s">
        <v>22</v>
      </c>
      <c r="F73" s="143"/>
      <c r="G73" s="143"/>
      <c r="H73" s="144"/>
      <c r="I73" s="28">
        <f>I71+I72</f>
        <v>1215.5499999999988</v>
      </c>
      <c r="J73" s="51"/>
    </row>
    <row r="74" spans="1:10" ht="12.95" customHeight="1" x14ac:dyDescent="0.25">
      <c r="A74" s="3"/>
      <c r="B74" s="22"/>
      <c r="C74" s="23"/>
      <c r="D74" s="23"/>
      <c r="E74" s="127" t="s">
        <v>23</v>
      </c>
      <c r="F74" s="128"/>
      <c r="G74" s="128"/>
      <c r="H74" s="129"/>
      <c r="I74" s="28">
        <f>I70-I73</f>
        <v>0</v>
      </c>
      <c r="J74" s="51"/>
    </row>
    <row r="75" spans="1:10" ht="12.95" customHeight="1" x14ac:dyDescent="0.25">
      <c r="A75" s="3"/>
      <c r="B75" s="22"/>
      <c r="C75" s="23"/>
      <c r="D75" s="23"/>
      <c r="E75" s="127" t="s">
        <v>24</v>
      </c>
      <c r="F75" s="128"/>
      <c r="G75" s="128"/>
      <c r="H75" s="129"/>
      <c r="I75" s="28">
        <f>I68</f>
        <v>0</v>
      </c>
      <c r="J75" s="51"/>
    </row>
    <row r="76" spans="1:10" ht="12.95" customHeight="1" x14ac:dyDescent="0.25">
      <c r="A76" s="3"/>
      <c r="B76" s="3"/>
      <c r="C76" s="40"/>
      <c r="D76" s="40"/>
      <c r="E76" s="41"/>
      <c r="F76" s="3"/>
      <c r="G76" s="22"/>
      <c r="H76" s="120">
        <v>45735</v>
      </c>
      <c r="I76" s="121"/>
      <c r="J76" s="122">
        <v>45749</v>
      </c>
    </row>
    <row r="77" spans="1:10" ht="12.95" customHeight="1" x14ac:dyDescent="0.25">
      <c r="A77" s="3"/>
      <c r="B77" s="33" t="s">
        <v>34</v>
      </c>
      <c r="C77" s="23"/>
      <c r="D77" s="23"/>
      <c r="E77" s="43" t="s">
        <v>25</v>
      </c>
      <c r="F77" s="34"/>
      <c r="G77" s="35"/>
      <c r="H77" s="123">
        <v>665415.02</v>
      </c>
      <c r="I77" s="28">
        <f>I70</f>
        <v>1215.55</v>
      </c>
      <c r="J77" s="28">
        <f>H77+I77</f>
        <v>666630.57000000007</v>
      </c>
    </row>
    <row r="78" spans="1:10" ht="12.95" customHeight="1" x14ac:dyDescent="0.25">
      <c r="A78" s="3"/>
      <c r="B78" s="22"/>
      <c r="C78" s="23"/>
      <c r="D78" s="23"/>
      <c r="E78" s="36" t="s">
        <v>20</v>
      </c>
      <c r="F78" s="37"/>
      <c r="G78" s="26"/>
      <c r="H78" s="124">
        <v>517540.1</v>
      </c>
      <c r="I78" s="28">
        <f>I58+I12</f>
        <v>1165.5499999999988</v>
      </c>
      <c r="J78" s="27">
        <f>H78+I78</f>
        <v>518705.64999999997</v>
      </c>
    </row>
    <row r="79" spans="1:10" ht="12.95" customHeight="1" x14ac:dyDescent="0.25">
      <c r="A79" s="3"/>
      <c r="B79" s="22"/>
      <c r="C79" s="23"/>
      <c r="D79" s="23"/>
      <c r="E79" s="17" t="s">
        <v>21</v>
      </c>
      <c r="F79" s="22"/>
      <c r="G79" s="38"/>
      <c r="H79" s="124">
        <v>256553.29</v>
      </c>
      <c r="I79" s="28">
        <f>I65+I13</f>
        <v>50</v>
      </c>
      <c r="J79" s="27">
        <f>H79+I79</f>
        <v>256603.29</v>
      </c>
    </row>
    <row r="80" spans="1:10" ht="12.95" customHeight="1" x14ac:dyDescent="0.25">
      <c r="A80" s="3"/>
      <c r="C80" s="40"/>
      <c r="D80" s="40"/>
      <c r="E80" s="39" t="s">
        <v>26</v>
      </c>
      <c r="F80" s="37"/>
      <c r="G80" s="26"/>
      <c r="H80" s="125">
        <f>H78+H79</f>
        <v>774093.39</v>
      </c>
      <c r="I80" s="28">
        <f>SUM(I78:I79)</f>
        <v>1215.5499999999988</v>
      </c>
      <c r="J80" s="28">
        <f>SUM(J78:J79)</f>
        <v>775308.94</v>
      </c>
    </row>
    <row r="81" spans="1:10" ht="12.95" customHeight="1" x14ac:dyDescent="0.25">
      <c r="A81" s="3"/>
      <c r="B81" s="3"/>
      <c r="C81" s="40"/>
      <c r="D81" s="40"/>
      <c r="E81" s="17" t="s">
        <v>15</v>
      </c>
      <c r="F81" s="22"/>
      <c r="G81" s="38"/>
      <c r="H81" s="89">
        <f>H77-H80</f>
        <v>-108678.37</v>
      </c>
      <c r="I81" s="27">
        <f>I77-I80</f>
        <v>0</v>
      </c>
      <c r="J81" s="27">
        <f>J77-J80</f>
        <v>-108678.36999999988</v>
      </c>
    </row>
    <row r="82" spans="1:10" ht="12.95" customHeight="1" x14ac:dyDescent="0.25">
      <c r="A82" s="3"/>
      <c r="B82" s="42" t="s">
        <v>35</v>
      </c>
      <c r="C82" s="40"/>
      <c r="D82" s="40"/>
      <c r="E82" s="36" t="s">
        <v>27</v>
      </c>
      <c r="F82" s="37"/>
      <c r="G82" s="26"/>
      <c r="H82" s="126">
        <v>108678.37</v>
      </c>
      <c r="I82" s="27">
        <f>I75</f>
        <v>0</v>
      </c>
      <c r="J82" s="27">
        <f>H82+I82</f>
        <v>108678.37</v>
      </c>
    </row>
    <row r="83" spans="1:10" ht="12.95" customHeight="1" x14ac:dyDescent="0.25"/>
    <row r="84" spans="1:10" ht="12.95" customHeight="1" x14ac:dyDescent="0.25"/>
    <row r="85" spans="1:10" ht="12.95" customHeight="1" x14ac:dyDescent="0.25"/>
    <row r="86" spans="1:10" ht="12.95" customHeight="1" x14ac:dyDescent="0.25"/>
    <row r="87" spans="1:10" ht="12.95" customHeight="1" x14ac:dyDescent="0.25"/>
    <row r="88" spans="1:10" ht="12.95" customHeight="1" x14ac:dyDescent="0.25"/>
    <row r="89" spans="1:10" ht="12.95" customHeight="1" x14ac:dyDescent="0.25"/>
    <row r="90" spans="1:10" ht="12.95" customHeight="1" x14ac:dyDescent="0.25"/>
    <row r="91" spans="1:10" ht="12.95" customHeight="1" x14ac:dyDescent="0.25"/>
    <row r="92" spans="1:10" ht="12.95" customHeight="1" x14ac:dyDescent="0.25"/>
    <row r="93" spans="1:10" ht="12.95" customHeight="1" x14ac:dyDescent="0.25"/>
    <row r="94" spans="1:10" ht="12.95" customHeight="1" x14ac:dyDescent="0.25"/>
  </sheetData>
  <mergeCells count="26">
    <mergeCell ref="A60:A61"/>
    <mergeCell ref="E73:H73"/>
    <mergeCell ref="E74:H74"/>
    <mergeCell ref="E70:H70"/>
    <mergeCell ref="A50:A56"/>
    <mergeCell ref="E58:G58"/>
    <mergeCell ref="E65:G65"/>
    <mergeCell ref="E68:G68"/>
    <mergeCell ref="E71:H71"/>
    <mergeCell ref="A62:A64"/>
    <mergeCell ref="E75:H75"/>
    <mergeCell ref="A43:A49"/>
    <mergeCell ref="B2:B3"/>
    <mergeCell ref="H1:J1"/>
    <mergeCell ref="A16:A40"/>
    <mergeCell ref="A5:A8"/>
    <mergeCell ref="A41:A42"/>
    <mergeCell ref="E2:E3"/>
    <mergeCell ref="F2:F3"/>
    <mergeCell ref="G2:G3"/>
    <mergeCell ref="E11:G11"/>
    <mergeCell ref="E12:G12"/>
    <mergeCell ref="E13:G13"/>
    <mergeCell ref="E14:G14"/>
    <mergeCell ref="A9:A10"/>
    <mergeCell ref="E72:H72"/>
  </mergeCells>
  <conditionalFormatting sqref="B1:B2">
    <cfRule type="expression" dxfId="464" priority="5888" stopIfTrue="1">
      <formula>$K1="Z"</formula>
    </cfRule>
    <cfRule type="expression" dxfId="463" priority="5889" stopIfTrue="1">
      <formula>$K1="T"</formula>
    </cfRule>
    <cfRule type="expression" dxfId="462" priority="5890" stopIfTrue="1">
      <formula>$K1="Y"</formula>
    </cfRule>
  </conditionalFormatting>
  <conditionalFormatting sqref="B2">
    <cfRule type="expression" dxfId="461" priority="5885" stopIfTrue="1">
      <formula>$K2="Z"</formula>
    </cfRule>
    <cfRule type="expression" dxfId="460" priority="5886" stopIfTrue="1">
      <formula>$K2="T"</formula>
    </cfRule>
    <cfRule type="expression" dxfId="459" priority="5887" stopIfTrue="1">
      <formula>$K2="Y"</formula>
    </cfRule>
  </conditionalFormatting>
  <conditionalFormatting sqref="C11:D13 B1:B2 B17:B21">
    <cfRule type="expression" dxfId="458" priority="5882" stopIfTrue="1">
      <formula>#REF!="Z"</formula>
    </cfRule>
    <cfRule type="expression" dxfId="457" priority="5883" stopIfTrue="1">
      <formula>#REF!="T"</formula>
    </cfRule>
    <cfRule type="expression" dxfId="456" priority="5884" stopIfTrue="1">
      <formula>#REF!="Y"</formula>
    </cfRule>
  </conditionalFormatting>
  <conditionalFormatting sqref="H78">
    <cfRule type="expression" dxfId="455" priority="5879" stopIfTrue="1">
      <formula>$J78="Z"</formula>
    </cfRule>
    <cfRule type="expression" dxfId="454" priority="5880" stopIfTrue="1">
      <formula>$J78="T"</formula>
    </cfRule>
    <cfRule type="expression" dxfId="453" priority="5881" stopIfTrue="1">
      <formula>$J78="Y"</formula>
    </cfRule>
  </conditionalFormatting>
  <conditionalFormatting sqref="H79">
    <cfRule type="expression" dxfId="452" priority="5876" stopIfTrue="1">
      <formula>$J79="Z"</formula>
    </cfRule>
    <cfRule type="expression" dxfId="451" priority="5877" stopIfTrue="1">
      <formula>$J79="T"</formula>
    </cfRule>
    <cfRule type="expression" dxfId="450" priority="5878" stopIfTrue="1">
      <formula>$J79="Y"</formula>
    </cfRule>
  </conditionalFormatting>
  <conditionalFormatting sqref="H77">
    <cfRule type="expression" dxfId="449" priority="5873" stopIfTrue="1">
      <formula>$J77="Z"</formula>
    </cfRule>
    <cfRule type="expression" dxfId="448" priority="5874" stopIfTrue="1">
      <formula>$J77="T"</formula>
    </cfRule>
    <cfRule type="expression" dxfId="447" priority="5875" stopIfTrue="1">
      <formula>$J77="Y"</formula>
    </cfRule>
  </conditionalFormatting>
  <conditionalFormatting sqref="H78">
    <cfRule type="expression" dxfId="446" priority="5870" stopIfTrue="1">
      <formula>$J78="Z"</formula>
    </cfRule>
    <cfRule type="expression" dxfId="445" priority="5871" stopIfTrue="1">
      <formula>$J78="T"</formula>
    </cfRule>
    <cfRule type="expression" dxfId="444" priority="5872" stopIfTrue="1">
      <formula>$J78="Y"</formula>
    </cfRule>
  </conditionalFormatting>
  <conditionalFormatting sqref="H79">
    <cfRule type="expression" dxfId="443" priority="5867" stopIfTrue="1">
      <formula>$J79="Z"</formula>
    </cfRule>
    <cfRule type="expression" dxfId="442" priority="5868" stopIfTrue="1">
      <formula>$J79="T"</formula>
    </cfRule>
    <cfRule type="expression" dxfId="441" priority="5869" stopIfTrue="1">
      <formula>$J79="Y"</formula>
    </cfRule>
  </conditionalFormatting>
  <conditionalFormatting sqref="B26:B27">
    <cfRule type="expression" dxfId="440" priority="5723" stopIfTrue="1">
      <formula>$K28="Z"</formula>
    </cfRule>
    <cfRule type="expression" dxfId="439" priority="5724" stopIfTrue="1">
      <formula>$K28="T"</formula>
    </cfRule>
    <cfRule type="expression" dxfId="438" priority="5725" stopIfTrue="1">
      <formula>$K28="Y"</formula>
    </cfRule>
  </conditionalFormatting>
  <conditionalFormatting sqref="B26:B27">
    <cfRule type="expression" dxfId="437" priority="5729" stopIfTrue="1">
      <formula>$P28="Z"</formula>
    </cfRule>
    <cfRule type="expression" dxfId="436" priority="5730" stopIfTrue="1">
      <formula>$P28="T"</formula>
    </cfRule>
    <cfRule type="expression" dxfId="435" priority="5731" stopIfTrue="1">
      <formula>$P28="Y"</formula>
    </cfRule>
  </conditionalFormatting>
  <conditionalFormatting sqref="B26:B27">
    <cfRule type="expression" dxfId="434" priority="5735" stopIfTrue="1">
      <formula>$L28="Z"</formula>
    </cfRule>
    <cfRule type="expression" dxfId="433" priority="5736" stopIfTrue="1">
      <formula>$L28="T"</formula>
    </cfRule>
    <cfRule type="expression" dxfId="432" priority="5737" stopIfTrue="1">
      <formula>$L28="Y"</formula>
    </cfRule>
  </conditionalFormatting>
  <conditionalFormatting sqref="B26:B27">
    <cfRule type="expression" dxfId="431" priority="5741" stopIfTrue="1">
      <formula>$N28="Z"</formula>
    </cfRule>
    <cfRule type="expression" dxfId="430" priority="5742" stopIfTrue="1">
      <formula>$N28="T"</formula>
    </cfRule>
    <cfRule type="expression" dxfId="429" priority="5743" stopIfTrue="1">
      <formula>$N28="Y"</formula>
    </cfRule>
  </conditionalFormatting>
  <conditionalFormatting sqref="B60:B61">
    <cfRule type="expression" dxfId="428" priority="445" stopIfTrue="1">
      <formula>#REF!="Z"</formula>
    </cfRule>
    <cfRule type="expression" dxfId="427" priority="446" stopIfTrue="1">
      <formula>#REF!="T"</formula>
    </cfRule>
    <cfRule type="expression" dxfId="426" priority="447" stopIfTrue="1">
      <formula>#REF!="Y"</formula>
    </cfRule>
  </conditionalFormatting>
  <conditionalFormatting sqref="B22:B24">
    <cfRule type="expression" dxfId="425" priority="367" stopIfTrue="1">
      <formula>#REF!="Z"</formula>
    </cfRule>
    <cfRule type="expression" dxfId="424" priority="368" stopIfTrue="1">
      <formula>#REF!="T"</formula>
    </cfRule>
    <cfRule type="expression" dxfId="423" priority="369" stopIfTrue="1">
      <formula>#REF!="Y"</formula>
    </cfRule>
  </conditionalFormatting>
  <conditionalFormatting sqref="B22:B23">
    <cfRule type="expression" dxfId="422" priority="370" stopIfTrue="1">
      <formula>$K24="Z"</formula>
    </cfRule>
    <cfRule type="expression" dxfId="421" priority="371" stopIfTrue="1">
      <formula>$K24="T"</formula>
    </cfRule>
    <cfRule type="expression" dxfId="420" priority="372" stopIfTrue="1">
      <formula>$K24="Y"</formula>
    </cfRule>
  </conditionalFormatting>
  <conditionalFormatting sqref="B22:B23">
    <cfRule type="expression" dxfId="419" priority="373" stopIfTrue="1">
      <formula>$P24="Z"</formula>
    </cfRule>
    <cfRule type="expression" dxfId="418" priority="374" stopIfTrue="1">
      <formula>$P24="T"</formula>
    </cfRule>
    <cfRule type="expression" dxfId="417" priority="375" stopIfTrue="1">
      <formula>$P24="Y"</formula>
    </cfRule>
  </conditionalFormatting>
  <conditionalFormatting sqref="B22:B23">
    <cfRule type="expression" dxfId="416" priority="376" stopIfTrue="1">
      <formula>$L24="Z"</formula>
    </cfRule>
    <cfRule type="expression" dxfId="415" priority="377" stopIfTrue="1">
      <formula>$L24="T"</formula>
    </cfRule>
    <cfRule type="expression" dxfId="414" priority="378" stopIfTrue="1">
      <formula>$L24="Y"</formula>
    </cfRule>
  </conditionalFormatting>
  <conditionalFormatting sqref="B22:B23">
    <cfRule type="expression" dxfId="413" priority="379" stopIfTrue="1">
      <formula>$N24="Z"</formula>
    </cfRule>
    <cfRule type="expression" dxfId="412" priority="380" stopIfTrue="1">
      <formula>$N24="T"</formula>
    </cfRule>
    <cfRule type="expression" dxfId="411" priority="381" stopIfTrue="1">
      <formula>$N24="Y"</formula>
    </cfRule>
  </conditionalFormatting>
  <conditionalFormatting sqref="B20">
    <cfRule type="expression" dxfId="410" priority="382" stopIfTrue="1">
      <formula>$K21="Z"</formula>
    </cfRule>
    <cfRule type="expression" dxfId="409" priority="383" stopIfTrue="1">
      <formula>$K21="T"</formula>
    </cfRule>
    <cfRule type="expression" dxfId="408" priority="384" stopIfTrue="1">
      <formula>$K21="Y"</formula>
    </cfRule>
  </conditionalFormatting>
  <conditionalFormatting sqref="B17:B18 B20:B21">
    <cfRule type="expression" dxfId="407" priority="385" stopIfTrue="1">
      <formula>$P18="Z"</formula>
    </cfRule>
    <cfRule type="expression" dxfId="406" priority="386" stopIfTrue="1">
      <formula>$P18="T"</formula>
    </cfRule>
    <cfRule type="expression" dxfId="405" priority="387" stopIfTrue="1">
      <formula>$P18="Y"</formula>
    </cfRule>
  </conditionalFormatting>
  <conditionalFormatting sqref="B20">
    <cfRule type="expression" dxfId="404" priority="388" stopIfTrue="1">
      <formula>$L21="Z"</formula>
    </cfRule>
    <cfRule type="expression" dxfId="403" priority="389" stopIfTrue="1">
      <formula>$L21="T"</formula>
    </cfRule>
    <cfRule type="expression" dxfId="402" priority="390" stopIfTrue="1">
      <formula>$L21="Y"</formula>
    </cfRule>
  </conditionalFormatting>
  <conditionalFormatting sqref="B17:B18 B20:B21">
    <cfRule type="expression" dxfId="401" priority="391" stopIfTrue="1">
      <formula>$N18="Z"</formula>
    </cfRule>
    <cfRule type="expression" dxfId="400" priority="392" stopIfTrue="1">
      <formula>$N18="T"</formula>
    </cfRule>
    <cfRule type="expression" dxfId="399" priority="393" stopIfTrue="1">
      <formula>$N18="Y"</formula>
    </cfRule>
  </conditionalFormatting>
  <conditionalFormatting sqref="B17:B18">
    <cfRule type="expression" dxfId="398" priority="406" stopIfTrue="1">
      <formula>#REF!="Z"</formula>
    </cfRule>
    <cfRule type="expression" dxfId="397" priority="407" stopIfTrue="1">
      <formula>#REF!="T"</formula>
    </cfRule>
    <cfRule type="expression" dxfId="396" priority="408" stopIfTrue="1">
      <formula>#REF!="Y"</formula>
    </cfRule>
  </conditionalFormatting>
  <conditionalFormatting sqref="B17:B18">
    <cfRule type="expression" dxfId="395" priority="409" stopIfTrue="1">
      <formula>#REF!="Z"</formula>
    </cfRule>
    <cfRule type="expression" dxfId="394" priority="410" stopIfTrue="1">
      <formula>#REF!="T"</formula>
    </cfRule>
    <cfRule type="expression" dxfId="393" priority="411" stopIfTrue="1">
      <formula>#REF!="Y"</formula>
    </cfRule>
  </conditionalFormatting>
  <conditionalFormatting sqref="B21">
    <cfRule type="expression" dxfId="392" priority="412" stopIfTrue="1">
      <formula>#REF!="Z"</formula>
    </cfRule>
    <cfRule type="expression" dxfId="391" priority="413" stopIfTrue="1">
      <formula>#REF!="T"</formula>
    </cfRule>
    <cfRule type="expression" dxfId="390" priority="414" stopIfTrue="1">
      <formula>#REF!="Y"</formula>
    </cfRule>
  </conditionalFormatting>
  <conditionalFormatting sqref="B21">
    <cfRule type="expression" dxfId="389" priority="415" stopIfTrue="1">
      <formula>#REF!="Z"</formula>
    </cfRule>
    <cfRule type="expression" dxfId="388" priority="416" stopIfTrue="1">
      <formula>#REF!="T"</formula>
    </cfRule>
    <cfRule type="expression" dxfId="387" priority="417" stopIfTrue="1">
      <formula>#REF!="Y"</formula>
    </cfRule>
  </conditionalFormatting>
  <conditionalFormatting sqref="B19">
    <cfRule type="expression" dxfId="386" priority="5939" stopIfTrue="1">
      <formula>#REF!="Z"</formula>
    </cfRule>
    <cfRule type="expression" dxfId="385" priority="5940" stopIfTrue="1">
      <formula>#REF!="T"</formula>
    </cfRule>
    <cfRule type="expression" dxfId="384" priority="5941" stopIfTrue="1">
      <formula>#REF!="Y"</formula>
    </cfRule>
  </conditionalFormatting>
  <conditionalFormatting sqref="B19">
    <cfRule type="expression" dxfId="383" priority="5951" stopIfTrue="1">
      <formula>#REF!="Z"</formula>
    </cfRule>
    <cfRule type="expression" dxfId="382" priority="5952" stopIfTrue="1">
      <formula>#REF!="T"</formula>
    </cfRule>
    <cfRule type="expression" dxfId="381" priority="5953" stopIfTrue="1">
      <formula>#REF!="Y"</formula>
    </cfRule>
  </conditionalFormatting>
  <conditionalFormatting sqref="B19">
    <cfRule type="expression" dxfId="380" priority="5954" stopIfTrue="1">
      <formula>#REF!="Z"</formula>
    </cfRule>
    <cfRule type="expression" dxfId="379" priority="5955" stopIfTrue="1">
      <formula>#REF!="T"</formula>
    </cfRule>
    <cfRule type="expression" dxfId="378" priority="5956" stopIfTrue="1">
      <formula>#REF!="Y"</formula>
    </cfRule>
  </conditionalFormatting>
  <conditionalFormatting sqref="B19">
    <cfRule type="expression" dxfId="377" priority="5966" stopIfTrue="1">
      <formula>#REF!="Z"</formula>
    </cfRule>
    <cfRule type="expression" dxfId="376" priority="5967" stopIfTrue="1">
      <formula>#REF!="T"</formula>
    </cfRule>
    <cfRule type="expression" dxfId="375" priority="5968" stopIfTrue="1">
      <formula>#REF!="Y"</formula>
    </cfRule>
  </conditionalFormatting>
  <conditionalFormatting sqref="B25">
    <cfRule type="expression" dxfId="374" priority="361" stopIfTrue="1">
      <formula>$K25="Z"</formula>
    </cfRule>
    <cfRule type="expression" dxfId="373" priority="362" stopIfTrue="1">
      <formula>$K25="T"</formula>
    </cfRule>
    <cfRule type="expression" dxfId="372" priority="363" stopIfTrue="1">
      <formula>$K25="Y"</formula>
    </cfRule>
  </conditionalFormatting>
  <conditionalFormatting sqref="B25">
    <cfRule type="expression" dxfId="371" priority="358" stopIfTrue="1">
      <formula>$L25="Z"</formula>
    </cfRule>
    <cfRule type="expression" dxfId="370" priority="359" stopIfTrue="1">
      <formula>$L25="T"</formula>
    </cfRule>
    <cfRule type="expression" dxfId="369" priority="360" stopIfTrue="1">
      <formula>$L25="Y"</formula>
    </cfRule>
  </conditionalFormatting>
  <conditionalFormatting sqref="B25">
    <cfRule type="expression" dxfId="368" priority="355" stopIfTrue="1">
      <formula>#REF!="Z"</formula>
    </cfRule>
    <cfRule type="expression" dxfId="367" priority="356" stopIfTrue="1">
      <formula>#REF!="T"</formula>
    </cfRule>
    <cfRule type="expression" dxfId="366" priority="357" stopIfTrue="1">
      <formula>#REF!="Y"</formula>
    </cfRule>
  </conditionalFormatting>
  <conditionalFormatting sqref="B25">
    <cfRule type="expression" dxfId="365" priority="352" stopIfTrue="1">
      <formula>$P25="Z"</formula>
    </cfRule>
    <cfRule type="expression" dxfId="364" priority="353" stopIfTrue="1">
      <formula>$P25="T"</formula>
    </cfRule>
    <cfRule type="expression" dxfId="363" priority="354" stopIfTrue="1">
      <formula>$P25="Y"</formula>
    </cfRule>
  </conditionalFormatting>
  <conditionalFormatting sqref="B25">
    <cfRule type="expression" dxfId="362" priority="349" stopIfTrue="1">
      <formula>$N25="Z"</formula>
    </cfRule>
    <cfRule type="expression" dxfId="361" priority="350" stopIfTrue="1">
      <formula>$N25="T"</formula>
    </cfRule>
    <cfRule type="expression" dxfId="360" priority="351" stopIfTrue="1">
      <formula>$N25="Y"</formula>
    </cfRule>
  </conditionalFormatting>
  <conditionalFormatting sqref="B25">
    <cfRule type="expression" dxfId="359" priority="346" stopIfTrue="1">
      <formula>$N25="Z"</formula>
    </cfRule>
    <cfRule type="expression" dxfId="358" priority="347" stopIfTrue="1">
      <formula>$N25="T"</formula>
    </cfRule>
    <cfRule type="expression" dxfId="357" priority="348" stopIfTrue="1">
      <formula>$N25="Y"</formula>
    </cfRule>
  </conditionalFormatting>
  <conditionalFormatting sqref="B25">
    <cfRule type="expression" dxfId="356" priority="343" stopIfTrue="1">
      <formula>$N25="Z"</formula>
    </cfRule>
    <cfRule type="expression" dxfId="355" priority="344" stopIfTrue="1">
      <formula>$N25="T"</formula>
    </cfRule>
    <cfRule type="expression" dxfId="354" priority="345" stopIfTrue="1">
      <formula>$N25="Y"</formula>
    </cfRule>
  </conditionalFormatting>
  <conditionalFormatting sqref="B25">
    <cfRule type="expression" dxfId="353" priority="340" stopIfTrue="1">
      <formula>$P25="Z"</formula>
    </cfRule>
    <cfRule type="expression" dxfId="352" priority="341" stopIfTrue="1">
      <formula>$P25="T"</formula>
    </cfRule>
    <cfRule type="expression" dxfId="351" priority="342" stopIfTrue="1">
      <formula>$P25="Y"</formula>
    </cfRule>
  </conditionalFormatting>
  <conditionalFormatting sqref="B25">
    <cfRule type="expression" dxfId="350" priority="337" stopIfTrue="1">
      <formula>$P25="Z"</formula>
    </cfRule>
    <cfRule type="expression" dxfId="349" priority="338" stopIfTrue="1">
      <formula>$P25="T"</formula>
    </cfRule>
    <cfRule type="expression" dxfId="348" priority="339" stopIfTrue="1">
      <formula>$P25="Y"</formula>
    </cfRule>
  </conditionalFormatting>
  <conditionalFormatting sqref="B25">
    <cfRule type="expression" dxfId="347" priority="334" stopIfTrue="1">
      <formula>$N25="Z"</formula>
    </cfRule>
    <cfRule type="expression" dxfId="346" priority="335" stopIfTrue="1">
      <formula>$N25="T"</formula>
    </cfRule>
    <cfRule type="expression" dxfId="345" priority="336" stopIfTrue="1">
      <formula>$N25="Y"</formula>
    </cfRule>
  </conditionalFormatting>
  <conditionalFormatting sqref="B25">
    <cfRule type="expression" dxfId="344" priority="331" stopIfTrue="1">
      <formula>$N25="Z"</formula>
    </cfRule>
    <cfRule type="expression" dxfId="343" priority="332" stopIfTrue="1">
      <formula>$N25="T"</formula>
    </cfRule>
    <cfRule type="expression" dxfId="342" priority="333" stopIfTrue="1">
      <formula>$N25="Y"</formula>
    </cfRule>
  </conditionalFormatting>
  <conditionalFormatting sqref="B25">
    <cfRule type="expression" dxfId="341" priority="328" stopIfTrue="1">
      <formula>$N25="Z"</formula>
    </cfRule>
    <cfRule type="expression" dxfId="340" priority="329" stopIfTrue="1">
      <formula>$N25="T"</formula>
    </cfRule>
    <cfRule type="expression" dxfId="339" priority="330" stopIfTrue="1">
      <formula>$N25="Y"</formula>
    </cfRule>
  </conditionalFormatting>
  <conditionalFormatting sqref="B25">
    <cfRule type="expression" dxfId="338" priority="325" stopIfTrue="1">
      <formula>$P25="Z"</formula>
    </cfRule>
    <cfRule type="expression" dxfId="337" priority="326" stopIfTrue="1">
      <formula>$P25="T"</formula>
    </cfRule>
    <cfRule type="expression" dxfId="336" priority="327" stopIfTrue="1">
      <formula>$P25="Y"</formula>
    </cfRule>
  </conditionalFormatting>
  <conditionalFormatting sqref="B25">
    <cfRule type="expression" dxfId="335" priority="322" stopIfTrue="1">
      <formula>$P25="Z"</formula>
    </cfRule>
    <cfRule type="expression" dxfId="334" priority="323" stopIfTrue="1">
      <formula>$P25="T"</formula>
    </cfRule>
    <cfRule type="expression" dxfId="333" priority="324" stopIfTrue="1">
      <formula>$P25="Y"</formula>
    </cfRule>
  </conditionalFormatting>
  <conditionalFormatting sqref="B25">
    <cfRule type="expression" dxfId="332" priority="319" stopIfTrue="1">
      <formula>$N25="Z"</formula>
    </cfRule>
    <cfRule type="expression" dxfId="331" priority="320" stopIfTrue="1">
      <formula>$N25="T"</formula>
    </cfRule>
    <cfRule type="expression" dxfId="330" priority="321" stopIfTrue="1">
      <formula>$N25="Y"</formula>
    </cfRule>
  </conditionalFormatting>
  <conditionalFormatting sqref="B25">
    <cfRule type="expression" dxfId="329" priority="316" stopIfTrue="1">
      <formula>$N25="Z"</formula>
    </cfRule>
    <cfRule type="expression" dxfId="328" priority="317" stopIfTrue="1">
      <formula>$N25="T"</formula>
    </cfRule>
    <cfRule type="expression" dxfId="327" priority="318" stopIfTrue="1">
      <formula>$N25="Y"</formula>
    </cfRule>
  </conditionalFormatting>
  <conditionalFormatting sqref="B25">
    <cfRule type="expression" dxfId="326" priority="313" stopIfTrue="1">
      <formula>$N25="Z"</formula>
    </cfRule>
    <cfRule type="expression" dxfId="325" priority="314" stopIfTrue="1">
      <formula>$N25="T"</formula>
    </cfRule>
    <cfRule type="expression" dxfId="324" priority="315" stopIfTrue="1">
      <formula>$N25="Y"</formula>
    </cfRule>
  </conditionalFormatting>
  <conditionalFormatting sqref="B25">
    <cfRule type="expression" dxfId="323" priority="310" stopIfTrue="1">
      <formula>$N25="Z"</formula>
    </cfRule>
    <cfRule type="expression" dxfId="322" priority="311" stopIfTrue="1">
      <formula>$N25="T"</formula>
    </cfRule>
    <cfRule type="expression" dxfId="321" priority="312" stopIfTrue="1">
      <formula>$N25="Y"</formula>
    </cfRule>
  </conditionalFormatting>
  <conditionalFormatting sqref="B25">
    <cfRule type="expression" dxfId="320" priority="307" stopIfTrue="1">
      <formula>$N25="Z"</formula>
    </cfRule>
    <cfRule type="expression" dxfId="319" priority="308" stopIfTrue="1">
      <formula>$N25="T"</formula>
    </cfRule>
    <cfRule type="expression" dxfId="318" priority="309" stopIfTrue="1">
      <formula>$N25="Y"</formula>
    </cfRule>
  </conditionalFormatting>
  <conditionalFormatting sqref="B25">
    <cfRule type="expression" dxfId="317" priority="304" stopIfTrue="1">
      <formula>$P25="Z"</formula>
    </cfRule>
    <cfRule type="expression" dxfId="316" priority="305" stopIfTrue="1">
      <formula>$P25="T"</formula>
    </cfRule>
    <cfRule type="expression" dxfId="315" priority="306" stopIfTrue="1">
      <formula>$P25="Y"</formula>
    </cfRule>
  </conditionalFormatting>
  <conditionalFormatting sqref="B25">
    <cfRule type="expression" dxfId="314" priority="301" stopIfTrue="1">
      <formula>$P25="Z"</formula>
    </cfRule>
    <cfRule type="expression" dxfId="313" priority="302" stopIfTrue="1">
      <formula>$P25="T"</formula>
    </cfRule>
    <cfRule type="expression" dxfId="312" priority="303" stopIfTrue="1">
      <formula>$P25="Y"</formula>
    </cfRule>
  </conditionalFormatting>
  <conditionalFormatting sqref="B25">
    <cfRule type="expression" dxfId="311" priority="298" stopIfTrue="1">
      <formula>$N25="Z"</formula>
    </cfRule>
    <cfRule type="expression" dxfId="310" priority="299" stopIfTrue="1">
      <formula>$N25="T"</formula>
    </cfRule>
    <cfRule type="expression" dxfId="309" priority="300" stopIfTrue="1">
      <formula>$N25="Y"</formula>
    </cfRule>
  </conditionalFormatting>
  <conditionalFormatting sqref="B25">
    <cfRule type="expression" dxfId="308" priority="295" stopIfTrue="1">
      <formula>$N25="Z"</formula>
    </cfRule>
    <cfRule type="expression" dxfId="307" priority="296" stopIfTrue="1">
      <formula>$N25="T"</formula>
    </cfRule>
    <cfRule type="expression" dxfId="306" priority="297" stopIfTrue="1">
      <formula>$N25="Y"</formula>
    </cfRule>
  </conditionalFormatting>
  <conditionalFormatting sqref="B25">
    <cfRule type="expression" dxfId="305" priority="292" stopIfTrue="1">
      <formula>$N25="Z"</formula>
    </cfRule>
    <cfRule type="expression" dxfId="304" priority="293" stopIfTrue="1">
      <formula>$N25="T"</formula>
    </cfRule>
    <cfRule type="expression" dxfId="303" priority="294" stopIfTrue="1">
      <formula>$N25="Y"</formula>
    </cfRule>
  </conditionalFormatting>
  <conditionalFormatting sqref="B25">
    <cfRule type="expression" dxfId="302" priority="289" stopIfTrue="1">
      <formula>$P25="Z"</formula>
    </cfRule>
    <cfRule type="expression" dxfId="301" priority="290" stopIfTrue="1">
      <formula>$P25="T"</formula>
    </cfRule>
    <cfRule type="expression" dxfId="300" priority="291" stopIfTrue="1">
      <formula>$P25="Y"</formula>
    </cfRule>
  </conditionalFormatting>
  <conditionalFormatting sqref="B25">
    <cfRule type="expression" dxfId="299" priority="286" stopIfTrue="1">
      <formula>$P25="Z"</formula>
    </cfRule>
    <cfRule type="expression" dxfId="298" priority="287" stopIfTrue="1">
      <formula>$P25="T"</formula>
    </cfRule>
    <cfRule type="expression" dxfId="297" priority="288" stopIfTrue="1">
      <formula>$P25="Y"</formula>
    </cfRule>
  </conditionalFormatting>
  <conditionalFormatting sqref="B25">
    <cfRule type="expression" dxfId="296" priority="283" stopIfTrue="1">
      <formula>$N25="Z"</formula>
    </cfRule>
    <cfRule type="expression" dxfId="295" priority="284" stopIfTrue="1">
      <formula>$N25="T"</formula>
    </cfRule>
    <cfRule type="expression" dxfId="294" priority="285" stopIfTrue="1">
      <formula>$N25="Y"</formula>
    </cfRule>
  </conditionalFormatting>
  <conditionalFormatting sqref="B25">
    <cfRule type="expression" dxfId="293" priority="280" stopIfTrue="1">
      <formula>$N25="Z"</formula>
    </cfRule>
    <cfRule type="expression" dxfId="292" priority="281" stopIfTrue="1">
      <formula>$N25="T"</formula>
    </cfRule>
    <cfRule type="expression" dxfId="291" priority="282" stopIfTrue="1">
      <formula>$N25="Y"</formula>
    </cfRule>
  </conditionalFormatting>
  <conditionalFormatting sqref="B25">
    <cfRule type="expression" dxfId="290" priority="277" stopIfTrue="1">
      <formula>$N25="Z"</formula>
    </cfRule>
    <cfRule type="expression" dxfId="289" priority="278" stopIfTrue="1">
      <formula>$N25="T"</formula>
    </cfRule>
    <cfRule type="expression" dxfId="288" priority="279" stopIfTrue="1">
      <formula>$N25="Y"</formula>
    </cfRule>
  </conditionalFormatting>
  <conditionalFormatting sqref="B25">
    <cfRule type="expression" dxfId="287" priority="274" stopIfTrue="1">
      <formula>$N25="Z"</formula>
    </cfRule>
    <cfRule type="expression" dxfId="286" priority="275" stopIfTrue="1">
      <formula>$N25="T"</formula>
    </cfRule>
    <cfRule type="expression" dxfId="285" priority="276" stopIfTrue="1">
      <formula>$N25="Y"</formula>
    </cfRule>
  </conditionalFormatting>
  <conditionalFormatting sqref="B25">
    <cfRule type="expression" dxfId="284" priority="271" stopIfTrue="1">
      <formula>$N25="Z"</formula>
    </cfRule>
    <cfRule type="expression" dxfId="283" priority="272" stopIfTrue="1">
      <formula>$N25="T"</formula>
    </cfRule>
    <cfRule type="expression" dxfId="282" priority="273" stopIfTrue="1">
      <formula>$N25="Y"</formula>
    </cfRule>
  </conditionalFormatting>
  <conditionalFormatting sqref="B25">
    <cfRule type="expression" dxfId="281" priority="268" stopIfTrue="1">
      <formula>$P25="Z"</formula>
    </cfRule>
    <cfRule type="expression" dxfId="280" priority="269" stopIfTrue="1">
      <formula>$P25="T"</formula>
    </cfRule>
    <cfRule type="expression" dxfId="279" priority="270" stopIfTrue="1">
      <formula>$P25="Y"</formula>
    </cfRule>
  </conditionalFormatting>
  <conditionalFormatting sqref="B25">
    <cfRule type="expression" dxfId="278" priority="265" stopIfTrue="1">
      <formula>$P25="Z"</formula>
    </cfRule>
    <cfRule type="expression" dxfId="277" priority="266" stopIfTrue="1">
      <formula>$P25="T"</formula>
    </cfRule>
    <cfRule type="expression" dxfId="276" priority="267" stopIfTrue="1">
      <formula>$P25="Y"</formula>
    </cfRule>
  </conditionalFormatting>
  <conditionalFormatting sqref="B25">
    <cfRule type="expression" dxfId="275" priority="262" stopIfTrue="1">
      <formula>$N25="Z"</formula>
    </cfRule>
    <cfRule type="expression" dxfId="274" priority="263" stopIfTrue="1">
      <formula>$N25="T"</formula>
    </cfRule>
    <cfRule type="expression" dxfId="273" priority="264" stopIfTrue="1">
      <formula>$N25="Y"</formula>
    </cfRule>
  </conditionalFormatting>
  <conditionalFormatting sqref="B25">
    <cfRule type="expression" dxfId="272" priority="259" stopIfTrue="1">
      <formula>$N25="Z"</formula>
    </cfRule>
    <cfRule type="expression" dxfId="271" priority="260" stopIfTrue="1">
      <formula>$N25="T"</formula>
    </cfRule>
    <cfRule type="expression" dxfId="270" priority="261" stopIfTrue="1">
      <formula>$N25="Y"</formula>
    </cfRule>
  </conditionalFormatting>
  <conditionalFormatting sqref="B25">
    <cfRule type="expression" dxfId="269" priority="256" stopIfTrue="1">
      <formula>$N25="Z"</formula>
    </cfRule>
    <cfRule type="expression" dxfId="268" priority="257" stopIfTrue="1">
      <formula>$N25="T"</formula>
    </cfRule>
    <cfRule type="expression" dxfId="267" priority="258" stopIfTrue="1">
      <formula>$N25="Y"</formula>
    </cfRule>
  </conditionalFormatting>
  <conditionalFormatting sqref="B25">
    <cfRule type="expression" dxfId="266" priority="253" stopIfTrue="1">
      <formula>$P25="Z"</formula>
    </cfRule>
    <cfRule type="expression" dxfId="265" priority="254" stopIfTrue="1">
      <formula>$P25="T"</formula>
    </cfRule>
    <cfRule type="expression" dxfId="264" priority="255" stopIfTrue="1">
      <formula>$P25="Y"</formula>
    </cfRule>
  </conditionalFormatting>
  <conditionalFormatting sqref="B25">
    <cfRule type="expression" dxfId="263" priority="250" stopIfTrue="1">
      <formula>$P25="Z"</formula>
    </cfRule>
    <cfRule type="expression" dxfId="262" priority="251" stopIfTrue="1">
      <formula>$P25="T"</formula>
    </cfRule>
    <cfRule type="expression" dxfId="261" priority="252" stopIfTrue="1">
      <formula>$P25="Y"</formula>
    </cfRule>
  </conditionalFormatting>
  <conditionalFormatting sqref="B25">
    <cfRule type="expression" dxfId="260" priority="247" stopIfTrue="1">
      <formula>$N25="Z"</formula>
    </cfRule>
    <cfRule type="expression" dxfId="259" priority="248" stopIfTrue="1">
      <formula>$N25="T"</formula>
    </cfRule>
    <cfRule type="expression" dxfId="258" priority="249" stopIfTrue="1">
      <formula>$N25="Y"</formula>
    </cfRule>
  </conditionalFormatting>
  <conditionalFormatting sqref="B25">
    <cfRule type="expression" dxfId="257" priority="244" stopIfTrue="1">
      <formula>$N25="Z"</formula>
    </cfRule>
    <cfRule type="expression" dxfId="256" priority="245" stopIfTrue="1">
      <formula>$N25="T"</formula>
    </cfRule>
    <cfRule type="expression" dxfId="255" priority="246" stopIfTrue="1">
      <formula>$N25="Y"</formula>
    </cfRule>
  </conditionalFormatting>
  <conditionalFormatting sqref="B25">
    <cfRule type="expression" dxfId="254" priority="241" stopIfTrue="1">
      <formula>$N25="Z"</formula>
    </cfRule>
    <cfRule type="expression" dxfId="253" priority="242" stopIfTrue="1">
      <formula>$N25="T"</formula>
    </cfRule>
    <cfRule type="expression" dxfId="252" priority="243" stopIfTrue="1">
      <formula>$N25="Y"</formula>
    </cfRule>
  </conditionalFormatting>
  <conditionalFormatting sqref="B25">
    <cfRule type="expression" dxfId="251" priority="238" stopIfTrue="1">
      <formula>$N25="Z"</formula>
    </cfRule>
    <cfRule type="expression" dxfId="250" priority="239" stopIfTrue="1">
      <formula>$N25="T"</formula>
    </cfRule>
    <cfRule type="expression" dxfId="249" priority="240" stopIfTrue="1">
      <formula>$N25="Y"</formula>
    </cfRule>
  </conditionalFormatting>
  <conditionalFormatting sqref="B25">
    <cfRule type="expression" dxfId="248" priority="235" stopIfTrue="1">
      <formula>$N25="Z"</formula>
    </cfRule>
    <cfRule type="expression" dxfId="247" priority="236" stopIfTrue="1">
      <formula>$N25="T"</formula>
    </cfRule>
    <cfRule type="expression" dxfId="246" priority="237" stopIfTrue="1">
      <formula>$N25="Y"</formula>
    </cfRule>
  </conditionalFormatting>
  <conditionalFormatting sqref="B25">
    <cfRule type="expression" dxfId="245" priority="232" stopIfTrue="1">
      <formula>$P25="Z"</formula>
    </cfRule>
    <cfRule type="expression" dxfId="244" priority="233" stopIfTrue="1">
      <formula>$P25="T"</formula>
    </cfRule>
    <cfRule type="expression" dxfId="243" priority="234" stopIfTrue="1">
      <formula>$P25="Y"</formula>
    </cfRule>
  </conditionalFormatting>
  <conditionalFormatting sqref="B25">
    <cfRule type="expression" dxfId="242" priority="229" stopIfTrue="1">
      <formula>$P25="Z"</formula>
    </cfRule>
    <cfRule type="expression" dxfId="241" priority="230" stopIfTrue="1">
      <formula>$P25="T"</formula>
    </cfRule>
    <cfRule type="expression" dxfId="240" priority="231" stopIfTrue="1">
      <formula>$P25="Y"</formula>
    </cfRule>
  </conditionalFormatting>
  <conditionalFormatting sqref="B25">
    <cfRule type="expression" dxfId="239" priority="226" stopIfTrue="1">
      <formula>$N25="Z"</formula>
    </cfRule>
    <cfRule type="expression" dxfId="238" priority="227" stopIfTrue="1">
      <formula>$N25="T"</formula>
    </cfRule>
    <cfRule type="expression" dxfId="237" priority="228" stopIfTrue="1">
      <formula>$N25="Y"</formula>
    </cfRule>
  </conditionalFormatting>
  <conditionalFormatting sqref="B25">
    <cfRule type="expression" dxfId="236" priority="223" stopIfTrue="1">
      <formula>$N25="Z"</formula>
    </cfRule>
    <cfRule type="expression" dxfId="235" priority="224" stopIfTrue="1">
      <formula>$N25="T"</formula>
    </cfRule>
    <cfRule type="expression" dxfId="234" priority="225" stopIfTrue="1">
      <formula>$N25="Y"</formula>
    </cfRule>
  </conditionalFormatting>
  <conditionalFormatting sqref="B25">
    <cfRule type="expression" dxfId="233" priority="220" stopIfTrue="1">
      <formula>$N25="Z"</formula>
    </cfRule>
    <cfRule type="expression" dxfId="232" priority="221" stopIfTrue="1">
      <formula>$N25="T"</formula>
    </cfRule>
    <cfRule type="expression" dxfId="231" priority="222" stopIfTrue="1">
      <formula>$N25="Y"</formula>
    </cfRule>
  </conditionalFormatting>
  <conditionalFormatting sqref="B25">
    <cfRule type="expression" dxfId="230" priority="217" stopIfTrue="1">
      <formula>$P25="Z"</formula>
    </cfRule>
    <cfRule type="expression" dxfId="229" priority="218" stopIfTrue="1">
      <formula>$P25="T"</formula>
    </cfRule>
    <cfRule type="expression" dxfId="228" priority="219" stopIfTrue="1">
      <formula>$P25="Y"</formula>
    </cfRule>
  </conditionalFormatting>
  <conditionalFormatting sqref="B25">
    <cfRule type="expression" dxfId="227" priority="214" stopIfTrue="1">
      <formula>$P25="Z"</formula>
    </cfRule>
    <cfRule type="expression" dxfId="226" priority="215" stopIfTrue="1">
      <formula>$P25="T"</formula>
    </cfRule>
    <cfRule type="expression" dxfId="225" priority="216" stopIfTrue="1">
      <formula>$P25="Y"</formula>
    </cfRule>
  </conditionalFormatting>
  <conditionalFormatting sqref="B25">
    <cfRule type="expression" dxfId="224" priority="211" stopIfTrue="1">
      <formula>$N25="Z"</formula>
    </cfRule>
    <cfRule type="expression" dxfId="223" priority="212" stopIfTrue="1">
      <formula>$N25="T"</formula>
    </cfRule>
    <cfRule type="expression" dxfId="222" priority="213" stopIfTrue="1">
      <formula>$N25="Y"</formula>
    </cfRule>
  </conditionalFormatting>
  <conditionalFormatting sqref="B25">
    <cfRule type="expression" dxfId="221" priority="208" stopIfTrue="1">
      <formula>$N25="Z"</formula>
    </cfRule>
    <cfRule type="expression" dxfId="220" priority="209" stopIfTrue="1">
      <formula>$N25="T"</formula>
    </cfRule>
    <cfRule type="expression" dxfId="219" priority="210" stopIfTrue="1">
      <formula>$N25="Y"</formula>
    </cfRule>
  </conditionalFormatting>
  <conditionalFormatting sqref="B25">
    <cfRule type="expression" dxfId="218" priority="205" stopIfTrue="1">
      <formula>$N25="Z"</formula>
    </cfRule>
    <cfRule type="expression" dxfId="217" priority="206" stopIfTrue="1">
      <formula>$N25="T"</formula>
    </cfRule>
    <cfRule type="expression" dxfId="216" priority="207" stopIfTrue="1">
      <formula>$N25="Y"</formula>
    </cfRule>
  </conditionalFormatting>
  <conditionalFormatting sqref="B26:B28">
    <cfRule type="expression" dxfId="215" priority="190" stopIfTrue="1">
      <formula>#REF!="Z"</formula>
    </cfRule>
    <cfRule type="expression" dxfId="214" priority="191" stopIfTrue="1">
      <formula>#REF!="T"</formula>
    </cfRule>
    <cfRule type="expression" dxfId="213" priority="192" stopIfTrue="1">
      <formula>#REF!="Y"</formula>
    </cfRule>
  </conditionalFormatting>
  <conditionalFormatting sqref="B29">
    <cfRule type="expression" dxfId="212" priority="175" stopIfTrue="1">
      <formula>#REF!="Z"</formula>
    </cfRule>
    <cfRule type="expression" dxfId="211" priority="176" stopIfTrue="1">
      <formula>#REF!="T"</formula>
    </cfRule>
    <cfRule type="expression" dxfId="210" priority="177" stopIfTrue="1">
      <formula>#REF!="Y"</formula>
    </cfRule>
  </conditionalFormatting>
  <conditionalFormatting sqref="B28">
    <cfRule type="expression" dxfId="209" priority="6053" stopIfTrue="1">
      <formula>$K49="Z"</formula>
    </cfRule>
    <cfRule type="expression" dxfId="208" priority="6054" stopIfTrue="1">
      <formula>$K49="T"</formula>
    </cfRule>
    <cfRule type="expression" dxfId="207" priority="6055" stopIfTrue="1">
      <formula>$K49="Y"</formula>
    </cfRule>
  </conditionalFormatting>
  <conditionalFormatting sqref="B28">
    <cfRule type="expression" dxfId="206" priority="6059" stopIfTrue="1">
      <formula>$P49="Z"</formula>
    </cfRule>
    <cfRule type="expression" dxfId="205" priority="6060" stopIfTrue="1">
      <formula>$P49="T"</formula>
    </cfRule>
    <cfRule type="expression" dxfId="204" priority="6061" stopIfTrue="1">
      <formula>$P49="Y"</formula>
    </cfRule>
  </conditionalFormatting>
  <conditionalFormatting sqref="B28">
    <cfRule type="expression" dxfId="203" priority="6065" stopIfTrue="1">
      <formula>$L49="Z"</formula>
    </cfRule>
    <cfRule type="expression" dxfId="202" priority="6066" stopIfTrue="1">
      <formula>$L49="T"</formula>
    </cfRule>
    <cfRule type="expression" dxfId="201" priority="6067" stopIfTrue="1">
      <formula>$L49="Y"</formula>
    </cfRule>
  </conditionalFormatting>
  <conditionalFormatting sqref="B28">
    <cfRule type="expression" dxfId="200" priority="6071" stopIfTrue="1">
      <formula>$N49="Z"</formula>
    </cfRule>
    <cfRule type="expression" dxfId="199" priority="6072" stopIfTrue="1">
      <formula>$N49="T"</formula>
    </cfRule>
    <cfRule type="expression" dxfId="198" priority="6073" stopIfTrue="1">
      <formula>$N49="Y"</formula>
    </cfRule>
  </conditionalFormatting>
  <conditionalFormatting sqref="B30:B32">
    <cfRule type="expression" dxfId="197" priority="151" stopIfTrue="1">
      <formula>$K32="Z"</formula>
    </cfRule>
    <cfRule type="expression" dxfId="196" priority="152" stopIfTrue="1">
      <formula>$K32="T"</formula>
    </cfRule>
    <cfRule type="expression" dxfId="195" priority="153" stopIfTrue="1">
      <formula>$K32="Y"</formula>
    </cfRule>
  </conditionalFormatting>
  <conditionalFormatting sqref="B30:B32">
    <cfRule type="expression" dxfId="194" priority="154" stopIfTrue="1">
      <formula>$P32="Z"</formula>
    </cfRule>
    <cfRule type="expression" dxfId="193" priority="155" stopIfTrue="1">
      <formula>$P32="T"</formula>
    </cfRule>
    <cfRule type="expression" dxfId="192" priority="156" stopIfTrue="1">
      <formula>$P32="Y"</formula>
    </cfRule>
  </conditionalFormatting>
  <conditionalFormatting sqref="B30:B32">
    <cfRule type="expression" dxfId="191" priority="157" stopIfTrue="1">
      <formula>$L32="Z"</formula>
    </cfRule>
    <cfRule type="expression" dxfId="190" priority="158" stopIfTrue="1">
      <formula>$L32="T"</formula>
    </cfRule>
    <cfRule type="expression" dxfId="189" priority="159" stopIfTrue="1">
      <formula>$L32="Y"</formula>
    </cfRule>
  </conditionalFormatting>
  <conditionalFormatting sqref="B30:B32">
    <cfRule type="expression" dxfId="188" priority="160" stopIfTrue="1">
      <formula>$N32="Z"</formula>
    </cfRule>
    <cfRule type="expression" dxfId="187" priority="161" stopIfTrue="1">
      <formula>$N32="T"</formula>
    </cfRule>
    <cfRule type="expression" dxfId="186" priority="162" stopIfTrue="1">
      <formula>$N32="Y"</formula>
    </cfRule>
  </conditionalFormatting>
  <conditionalFormatting sqref="B30:B34">
    <cfRule type="expression" dxfId="185" priority="148" stopIfTrue="1">
      <formula>#REF!="Z"</formula>
    </cfRule>
    <cfRule type="expression" dxfId="184" priority="149" stopIfTrue="1">
      <formula>#REF!="T"</formula>
    </cfRule>
    <cfRule type="expression" dxfId="183" priority="150" stopIfTrue="1">
      <formula>#REF!="Y"</formula>
    </cfRule>
  </conditionalFormatting>
  <conditionalFormatting sqref="B35:B40">
    <cfRule type="expression" dxfId="182" priority="49" stopIfTrue="1">
      <formula>#REF!="Z"</formula>
    </cfRule>
    <cfRule type="expression" dxfId="181" priority="50" stopIfTrue="1">
      <formula>#REF!="T"</formula>
    </cfRule>
    <cfRule type="expression" dxfId="180" priority="51" stopIfTrue="1">
      <formula>#REF!="Y"</formula>
    </cfRule>
  </conditionalFormatting>
  <conditionalFormatting sqref="B35">
    <cfRule type="expression" dxfId="179" priority="52" stopIfTrue="1">
      <formula>$K69="Z"</formula>
    </cfRule>
    <cfRule type="expression" dxfId="178" priority="53" stopIfTrue="1">
      <formula>$K69="T"</formula>
    </cfRule>
    <cfRule type="expression" dxfId="177" priority="54" stopIfTrue="1">
      <formula>$K69="Y"</formula>
    </cfRule>
  </conditionalFormatting>
  <conditionalFormatting sqref="B35">
    <cfRule type="expression" dxfId="176" priority="55" stopIfTrue="1">
      <formula>$P69="Z"</formula>
    </cfRule>
    <cfRule type="expression" dxfId="175" priority="56" stopIfTrue="1">
      <formula>$P69="T"</formula>
    </cfRule>
    <cfRule type="expression" dxfId="174" priority="57" stopIfTrue="1">
      <formula>$P69="Y"</formula>
    </cfRule>
  </conditionalFormatting>
  <conditionalFormatting sqref="B35">
    <cfRule type="expression" dxfId="173" priority="58" stopIfTrue="1">
      <formula>$L69="Z"</formula>
    </cfRule>
    <cfRule type="expression" dxfId="172" priority="59" stopIfTrue="1">
      <formula>$L69="T"</formula>
    </cfRule>
    <cfRule type="expression" dxfId="171" priority="60" stopIfTrue="1">
      <formula>$L69="Y"</formula>
    </cfRule>
  </conditionalFormatting>
  <conditionalFormatting sqref="B35">
    <cfRule type="expression" dxfId="170" priority="61" stopIfTrue="1">
      <formula>$N69="Z"</formula>
    </cfRule>
    <cfRule type="expression" dxfId="169" priority="62" stopIfTrue="1">
      <formula>$N69="T"</formula>
    </cfRule>
    <cfRule type="expression" dxfId="168" priority="63" stopIfTrue="1">
      <formula>$N69="Y"</formula>
    </cfRule>
  </conditionalFormatting>
  <conditionalFormatting sqref="B37:B38 B40">
    <cfRule type="expression" dxfId="167" priority="64" stopIfTrue="1">
      <formula>$K92="Z"</formula>
    </cfRule>
    <cfRule type="expression" dxfId="166" priority="65" stopIfTrue="1">
      <formula>$K92="T"</formula>
    </cfRule>
    <cfRule type="expression" dxfId="165" priority="66" stopIfTrue="1">
      <formula>$K92="Y"</formula>
    </cfRule>
  </conditionalFormatting>
  <conditionalFormatting sqref="B37:B38 B40">
    <cfRule type="expression" dxfId="164" priority="67" stopIfTrue="1">
      <formula>$P92="Z"</formula>
    </cfRule>
    <cfRule type="expression" dxfId="163" priority="68" stopIfTrue="1">
      <formula>$P92="T"</formula>
    </cfRule>
    <cfRule type="expression" dxfId="162" priority="69" stopIfTrue="1">
      <formula>$P92="Y"</formula>
    </cfRule>
  </conditionalFormatting>
  <conditionalFormatting sqref="B37:B38 B40">
    <cfRule type="expression" dxfId="161" priority="70" stopIfTrue="1">
      <formula>$L92="Z"</formula>
    </cfRule>
    <cfRule type="expression" dxfId="160" priority="71" stopIfTrue="1">
      <formula>$L92="T"</formula>
    </cfRule>
    <cfRule type="expression" dxfId="159" priority="72" stopIfTrue="1">
      <formula>$L92="Y"</formula>
    </cfRule>
  </conditionalFormatting>
  <conditionalFormatting sqref="B37:B38 B40">
    <cfRule type="expression" dxfId="158" priority="73" stopIfTrue="1">
      <formula>$N92="Z"</formula>
    </cfRule>
    <cfRule type="expression" dxfId="157" priority="74" stopIfTrue="1">
      <formula>$N92="T"</formula>
    </cfRule>
    <cfRule type="expression" dxfId="156" priority="75" stopIfTrue="1">
      <formula>$N92="Y"</formula>
    </cfRule>
  </conditionalFormatting>
  <conditionalFormatting sqref="B39">
    <cfRule type="expression" dxfId="155" priority="76" stopIfTrue="1">
      <formula>#REF!="Z"</formula>
    </cfRule>
    <cfRule type="expression" dxfId="154" priority="77" stopIfTrue="1">
      <formula>#REF!="T"</formula>
    </cfRule>
    <cfRule type="expression" dxfId="153" priority="78" stopIfTrue="1">
      <formula>#REF!="Y"</formula>
    </cfRule>
  </conditionalFormatting>
  <conditionalFormatting sqref="B39">
    <cfRule type="expression" dxfId="152" priority="79" stopIfTrue="1">
      <formula>#REF!="Z"</formula>
    </cfRule>
    <cfRule type="expression" dxfId="151" priority="80" stopIfTrue="1">
      <formula>#REF!="T"</formula>
    </cfRule>
    <cfRule type="expression" dxfId="150" priority="81" stopIfTrue="1">
      <formula>#REF!="Y"</formula>
    </cfRule>
  </conditionalFormatting>
  <conditionalFormatting sqref="B39">
    <cfRule type="expression" dxfId="149" priority="82" stopIfTrue="1">
      <formula>#REF!="Z"</formula>
    </cfRule>
    <cfRule type="expression" dxfId="148" priority="83" stopIfTrue="1">
      <formula>#REF!="T"</formula>
    </cfRule>
    <cfRule type="expression" dxfId="147" priority="84" stopIfTrue="1">
      <formula>#REF!="Y"</formula>
    </cfRule>
  </conditionalFormatting>
  <conditionalFormatting sqref="B39">
    <cfRule type="expression" dxfId="146" priority="85" stopIfTrue="1">
      <formula>#REF!="Z"</formula>
    </cfRule>
    <cfRule type="expression" dxfId="145" priority="86" stopIfTrue="1">
      <formula>#REF!="T"</formula>
    </cfRule>
    <cfRule type="expression" dxfId="144" priority="87" stopIfTrue="1">
      <formula>#REF!="Y"</formula>
    </cfRule>
  </conditionalFormatting>
  <conditionalFormatting sqref="B40">
    <cfRule type="expression" dxfId="143" priority="88" stopIfTrue="1">
      <formula>#REF!="Z"</formula>
    </cfRule>
    <cfRule type="expression" dxfId="142" priority="89" stopIfTrue="1">
      <formula>#REF!="T"</formula>
    </cfRule>
    <cfRule type="expression" dxfId="141" priority="90" stopIfTrue="1">
      <formula>#REF!="Y"</formula>
    </cfRule>
  </conditionalFormatting>
  <conditionalFormatting sqref="B40">
    <cfRule type="expression" dxfId="140" priority="91" stopIfTrue="1">
      <formula>#REF!="Z"</formula>
    </cfRule>
    <cfRule type="expression" dxfId="139" priority="92" stopIfTrue="1">
      <formula>#REF!="T"</formula>
    </cfRule>
    <cfRule type="expression" dxfId="138" priority="93" stopIfTrue="1">
      <formula>#REF!="Y"</formula>
    </cfRule>
  </conditionalFormatting>
  <conditionalFormatting sqref="B40">
    <cfRule type="expression" dxfId="137" priority="94" stopIfTrue="1">
      <formula>#REF!="Z"</formula>
    </cfRule>
    <cfRule type="expression" dxfId="136" priority="95" stopIfTrue="1">
      <formula>#REF!="T"</formula>
    </cfRule>
    <cfRule type="expression" dxfId="135" priority="96" stopIfTrue="1">
      <formula>#REF!="Y"</formula>
    </cfRule>
  </conditionalFormatting>
  <conditionalFormatting sqref="B40">
    <cfRule type="expression" dxfId="134" priority="97" stopIfTrue="1">
      <formula>#REF!="Z"</formula>
    </cfRule>
    <cfRule type="expression" dxfId="133" priority="98" stopIfTrue="1">
      <formula>#REF!="T"</formula>
    </cfRule>
    <cfRule type="expression" dxfId="132" priority="99" stopIfTrue="1">
      <formula>#REF!="Y"</formula>
    </cfRule>
  </conditionalFormatting>
  <conditionalFormatting sqref="B39">
    <cfRule type="expression" dxfId="131" priority="100" stopIfTrue="1">
      <formula>#REF!="Z"</formula>
    </cfRule>
    <cfRule type="expression" dxfId="130" priority="101" stopIfTrue="1">
      <formula>#REF!="T"</formula>
    </cfRule>
    <cfRule type="expression" dxfId="129" priority="102" stopIfTrue="1">
      <formula>#REF!="Y"</formula>
    </cfRule>
  </conditionalFormatting>
  <conditionalFormatting sqref="B39">
    <cfRule type="expression" dxfId="128" priority="103" stopIfTrue="1">
      <formula>#REF!="Z"</formula>
    </cfRule>
    <cfRule type="expression" dxfId="127" priority="104" stopIfTrue="1">
      <formula>#REF!="T"</formula>
    </cfRule>
    <cfRule type="expression" dxfId="126" priority="105" stopIfTrue="1">
      <formula>#REF!="Y"</formula>
    </cfRule>
  </conditionalFormatting>
  <conditionalFormatting sqref="B39">
    <cfRule type="expression" dxfId="125" priority="106" stopIfTrue="1">
      <formula>#REF!="Z"</formula>
    </cfRule>
    <cfRule type="expression" dxfId="124" priority="107" stopIfTrue="1">
      <formula>#REF!="T"</formula>
    </cfRule>
    <cfRule type="expression" dxfId="123" priority="108" stopIfTrue="1">
      <formula>#REF!="Y"</formula>
    </cfRule>
  </conditionalFormatting>
  <conditionalFormatting sqref="B39">
    <cfRule type="expression" dxfId="122" priority="109" stopIfTrue="1">
      <formula>#REF!="Z"</formula>
    </cfRule>
    <cfRule type="expression" dxfId="121" priority="110" stopIfTrue="1">
      <formula>#REF!="T"</formula>
    </cfRule>
    <cfRule type="expression" dxfId="120" priority="111" stopIfTrue="1">
      <formula>#REF!="Y"</formula>
    </cfRule>
  </conditionalFormatting>
  <conditionalFormatting sqref="B36">
    <cfRule type="expression" dxfId="119" priority="112" stopIfTrue="1">
      <formula>#REF!="Z"</formula>
    </cfRule>
    <cfRule type="expression" dxfId="118" priority="113" stopIfTrue="1">
      <formula>#REF!="T"</formula>
    </cfRule>
    <cfRule type="expression" dxfId="117" priority="114" stopIfTrue="1">
      <formula>#REF!="Y"</formula>
    </cfRule>
  </conditionalFormatting>
  <conditionalFormatting sqref="B36">
    <cfRule type="expression" dxfId="116" priority="115" stopIfTrue="1">
      <formula>#REF!="Z"</formula>
    </cfRule>
    <cfRule type="expression" dxfId="115" priority="116" stopIfTrue="1">
      <formula>#REF!="T"</formula>
    </cfRule>
    <cfRule type="expression" dxfId="114" priority="117" stopIfTrue="1">
      <formula>#REF!="Y"</formula>
    </cfRule>
  </conditionalFormatting>
  <conditionalFormatting sqref="B36">
    <cfRule type="expression" dxfId="113" priority="118" stopIfTrue="1">
      <formula>#REF!="Z"</formula>
    </cfRule>
    <cfRule type="expression" dxfId="112" priority="119" stopIfTrue="1">
      <formula>#REF!="T"</formula>
    </cfRule>
    <cfRule type="expression" dxfId="111" priority="120" stopIfTrue="1">
      <formula>#REF!="Y"</formula>
    </cfRule>
  </conditionalFormatting>
  <conditionalFormatting sqref="B36">
    <cfRule type="expression" dxfId="110" priority="121" stopIfTrue="1">
      <formula>#REF!="Z"</formula>
    </cfRule>
    <cfRule type="expression" dxfId="109" priority="122" stopIfTrue="1">
      <formula>#REF!="T"</formula>
    </cfRule>
    <cfRule type="expression" dxfId="108" priority="123" stopIfTrue="1">
      <formula>#REF!="Y"</formula>
    </cfRule>
  </conditionalFormatting>
  <conditionalFormatting sqref="B38">
    <cfRule type="expression" dxfId="107" priority="124" stopIfTrue="1">
      <formula>#REF!="Z"</formula>
    </cfRule>
    <cfRule type="expression" dxfId="106" priority="125" stopIfTrue="1">
      <formula>#REF!="T"</formula>
    </cfRule>
    <cfRule type="expression" dxfId="105" priority="126" stopIfTrue="1">
      <formula>#REF!="Y"</formula>
    </cfRule>
  </conditionalFormatting>
  <conditionalFormatting sqref="B38">
    <cfRule type="expression" dxfId="104" priority="127" stopIfTrue="1">
      <formula>#REF!="Z"</formula>
    </cfRule>
    <cfRule type="expression" dxfId="103" priority="128" stopIfTrue="1">
      <formula>#REF!="T"</formula>
    </cfRule>
    <cfRule type="expression" dxfId="102" priority="129" stopIfTrue="1">
      <formula>#REF!="Y"</formula>
    </cfRule>
  </conditionalFormatting>
  <conditionalFormatting sqref="B38">
    <cfRule type="expression" dxfId="101" priority="130" stopIfTrue="1">
      <formula>#REF!="Z"</formula>
    </cfRule>
    <cfRule type="expression" dxfId="100" priority="131" stopIfTrue="1">
      <formula>#REF!="T"</formula>
    </cfRule>
    <cfRule type="expression" dxfId="99" priority="132" stopIfTrue="1">
      <formula>#REF!="Y"</formula>
    </cfRule>
  </conditionalFormatting>
  <conditionalFormatting sqref="B38">
    <cfRule type="expression" dxfId="98" priority="133" stopIfTrue="1">
      <formula>#REF!="Z"</formula>
    </cfRule>
    <cfRule type="expression" dxfId="97" priority="134" stopIfTrue="1">
      <formula>#REF!="T"</formula>
    </cfRule>
    <cfRule type="expression" dxfId="96" priority="135" stopIfTrue="1">
      <formula>#REF!="Y"</formula>
    </cfRule>
  </conditionalFormatting>
  <conditionalFormatting sqref="B37">
    <cfRule type="expression" dxfId="95" priority="136" stopIfTrue="1">
      <formula>#REF!="Z"</formula>
    </cfRule>
    <cfRule type="expression" dxfId="94" priority="137" stopIfTrue="1">
      <formula>#REF!="T"</formula>
    </cfRule>
    <cfRule type="expression" dxfId="93" priority="138" stopIfTrue="1">
      <formula>#REF!="Y"</formula>
    </cfRule>
  </conditionalFormatting>
  <conditionalFormatting sqref="B37">
    <cfRule type="expression" dxfId="92" priority="139" stopIfTrue="1">
      <formula>#REF!="Z"</formula>
    </cfRule>
    <cfRule type="expression" dxfId="91" priority="140" stopIfTrue="1">
      <formula>#REF!="T"</formula>
    </cfRule>
    <cfRule type="expression" dxfId="90" priority="141" stopIfTrue="1">
      <formula>#REF!="Y"</formula>
    </cfRule>
  </conditionalFormatting>
  <conditionalFormatting sqref="B37">
    <cfRule type="expression" dxfId="89" priority="142" stopIfTrue="1">
      <formula>#REF!="Z"</formula>
    </cfRule>
    <cfRule type="expression" dxfId="88" priority="143" stopIfTrue="1">
      <formula>#REF!="T"</formula>
    </cfRule>
    <cfRule type="expression" dxfId="87" priority="144" stopIfTrue="1">
      <formula>#REF!="Y"</formula>
    </cfRule>
  </conditionalFormatting>
  <conditionalFormatting sqref="B37">
    <cfRule type="expression" dxfId="86" priority="145" stopIfTrue="1">
      <formula>#REF!="Z"</formula>
    </cfRule>
    <cfRule type="expression" dxfId="85" priority="146" stopIfTrue="1">
      <formula>#REF!="T"</formula>
    </cfRule>
    <cfRule type="expression" dxfId="84" priority="147" stopIfTrue="1">
      <formula>#REF!="Y"</formula>
    </cfRule>
  </conditionalFormatting>
  <conditionalFormatting sqref="B43:B44">
    <cfRule type="expression" dxfId="83" priority="47" stopIfTrue="1">
      <formula>#REF!="T"</formula>
    </cfRule>
    <cfRule type="expression" dxfId="82" priority="48" stopIfTrue="1">
      <formula>#REF!="Y"</formula>
    </cfRule>
  </conditionalFormatting>
  <conditionalFormatting sqref="B43:B44">
    <cfRule type="expression" dxfId="81" priority="34" stopIfTrue="1">
      <formula>$L43="Z"</formula>
    </cfRule>
    <cfRule type="expression" dxfId="80" priority="35" stopIfTrue="1">
      <formula>$L43="T"</formula>
    </cfRule>
    <cfRule type="expression" dxfId="79" priority="36" stopIfTrue="1">
      <formula>$L43="Y"</formula>
    </cfRule>
    <cfRule type="expression" dxfId="78" priority="37" stopIfTrue="1">
      <formula>$P43="Z"</formula>
    </cfRule>
    <cfRule type="expression" dxfId="77" priority="38" stopIfTrue="1">
      <formula>$P43="T"</formula>
    </cfRule>
    <cfRule type="expression" dxfId="76" priority="39" stopIfTrue="1">
      <formula>$P43="Y"</formula>
    </cfRule>
    <cfRule type="expression" dxfId="75" priority="40" stopIfTrue="1">
      <formula>$K43="Z"</formula>
    </cfRule>
    <cfRule type="expression" dxfId="74" priority="41" stopIfTrue="1">
      <formula>$K43="T"</formula>
    </cfRule>
    <cfRule type="expression" dxfId="73" priority="42" stopIfTrue="1">
      <formula>$K43="Y"</formula>
    </cfRule>
    <cfRule type="expression" dxfId="72" priority="43" stopIfTrue="1">
      <formula>#REF!="Z"</formula>
    </cfRule>
    <cfRule type="expression" dxfId="71" priority="44" stopIfTrue="1">
      <formula>$N43="Z"</formula>
    </cfRule>
    <cfRule type="expression" dxfId="70" priority="45" stopIfTrue="1">
      <formula>$N43="T"</formula>
    </cfRule>
    <cfRule type="expression" dxfId="69" priority="46" stopIfTrue="1">
      <formula>$N43="Y"</formula>
    </cfRule>
  </conditionalFormatting>
  <conditionalFormatting sqref="B45:B46">
    <cfRule type="expression" dxfId="68" priority="32" stopIfTrue="1">
      <formula>#REF!="T"</formula>
    </cfRule>
    <cfRule type="expression" dxfId="67" priority="33" stopIfTrue="1">
      <formula>#REF!="Y"</formula>
    </cfRule>
  </conditionalFormatting>
  <conditionalFormatting sqref="B45:B46">
    <cfRule type="expression" dxfId="66" priority="19" stopIfTrue="1">
      <formula>$L45="Z"</formula>
    </cfRule>
    <cfRule type="expression" dxfId="65" priority="20" stopIfTrue="1">
      <formula>$L45="T"</formula>
    </cfRule>
    <cfRule type="expression" dxfId="64" priority="21" stopIfTrue="1">
      <formula>$L45="Y"</formula>
    </cfRule>
    <cfRule type="expression" dxfId="63" priority="22" stopIfTrue="1">
      <formula>$P45="Z"</formula>
    </cfRule>
    <cfRule type="expression" dxfId="62" priority="23" stopIfTrue="1">
      <formula>$P45="T"</formula>
    </cfRule>
    <cfRule type="expression" dxfId="61" priority="24" stopIfTrue="1">
      <formula>$P45="Y"</formula>
    </cfRule>
    <cfRule type="expression" dxfId="60" priority="25" stopIfTrue="1">
      <formula>$K45="Z"</formula>
    </cfRule>
    <cfRule type="expression" dxfId="59" priority="26" stopIfTrue="1">
      <formula>$K45="T"</formula>
    </cfRule>
    <cfRule type="expression" dxfId="58" priority="27" stopIfTrue="1">
      <formula>$K45="Y"</formula>
    </cfRule>
    <cfRule type="expression" dxfId="57" priority="28" stopIfTrue="1">
      <formula>#REF!="Z"</formula>
    </cfRule>
    <cfRule type="expression" dxfId="56" priority="29" stopIfTrue="1">
      <formula>$N45="Z"</formula>
    </cfRule>
    <cfRule type="expression" dxfId="55" priority="30" stopIfTrue="1">
      <formula>$N45="T"</formula>
    </cfRule>
    <cfRule type="expression" dxfId="54" priority="31" stopIfTrue="1">
      <formula>$N45="Y"</formula>
    </cfRule>
  </conditionalFormatting>
  <conditionalFormatting sqref="B47:B49 B57">
    <cfRule type="expression" dxfId="53" priority="17" stopIfTrue="1">
      <formula>#REF!="T"</formula>
    </cfRule>
    <cfRule type="expression" dxfId="52" priority="18" stopIfTrue="1">
      <formula>#REF!="Y"</formula>
    </cfRule>
  </conditionalFormatting>
  <conditionalFormatting sqref="B47:B49 B57">
    <cfRule type="expression" dxfId="51" priority="4" stopIfTrue="1">
      <formula>$L47="Z"</formula>
    </cfRule>
    <cfRule type="expression" dxfId="50" priority="5" stopIfTrue="1">
      <formula>$L47="T"</formula>
    </cfRule>
    <cfRule type="expression" dxfId="49" priority="6" stopIfTrue="1">
      <formula>$L47="Y"</formula>
    </cfRule>
    <cfRule type="expression" dxfId="48" priority="7" stopIfTrue="1">
      <formula>$P47="Z"</formula>
    </cfRule>
    <cfRule type="expression" dxfId="47" priority="8" stopIfTrue="1">
      <formula>$P47="T"</formula>
    </cfRule>
    <cfRule type="expression" dxfId="46" priority="9" stopIfTrue="1">
      <formula>$P47="Y"</formula>
    </cfRule>
    <cfRule type="expression" dxfId="45" priority="10" stopIfTrue="1">
      <formula>$K47="Z"</formula>
    </cfRule>
    <cfRule type="expression" dxfId="44" priority="11" stopIfTrue="1">
      <formula>$K47="T"</formula>
    </cfRule>
    <cfRule type="expression" dxfId="43" priority="12" stopIfTrue="1">
      <formula>$K47="Y"</formula>
    </cfRule>
    <cfRule type="expression" dxfId="42" priority="13" stopIfTrue="1">
      <formula>#REF!="Z"</formula>
    </cfRule>
    <cfRule type="expression" dxfId="41" priority="14" stopIfTrue="1">
      <formula>$N47="Z"</formula>
    </cfRule>
    <cfRule type="expression" dxfId="40" priority="15" stopIfTrue="1">
      <formula>$N47="T"</formula>
    </cfRule>
    <cfRule type="expression" dxfId="39" priority="16" stopIfTrue="1">
      <formula>$N47="Y"</formula>
    </cfRule>
  </conditionalFormatting>
  <conditionalFormatting sqref="B33:B34">
    <cfRule type="expression" dxfId="38" priority="6200" stopIfTrue="1">
      <formula>#REF!="Z"</formula>
    </cfRule>
    <cfRule type="expression" dxfId="37" priority="6201" stopIfTrue="1">
      <formula>#REF!="T"</formula>
    </cfRule>
    <cfRule type="expression" dxfId="36" priority="6202" stopIfTrue="1">
      <formula>#REF!="Y"</formula>
    </cfRule>
  </conditionalFormatting>
  <conditionalFormatting sqref="B33:B34">
    <cfRule type="expression" dxfId="35" priority="6203" stopIfTrue="1">
      <formula>#REF!="Z"</formula>
    </cfRule>
    <cfRule type="expression" dxfId="34" priority="6204" stopIfTrue="1">
      <formula>#REF!="T"</formula>
    </cfRule>
    <cfRule type="expression" dxfId="33" priority="6205" stopIfTrue="1">
      <formula>#REF!="Y"</formula>
    </cfRule>
  </conditionalFormatting>
  <conditionalFormatting sqref="B33:B34">
    <cfRule type="expression" dxfId="32" priority="6206" stopIfTrue="1">
      <formula>#REF!="Z"</formula>
    </cfRule>
    <cfRule type="expression" dxfId="31" priority="6207" stopIfTrue="1">
      <formula>#REF!="T"</formula>
    </cfRule>
    <cfRule type="expression" dxfId="30" priority="6208" stopIfTrue="1">
      <formula>#REF!="Y"</formula>
    </cfRule>
  </conditionalFormatting>
  <conditionalFormatting sqref="B33:B34">
    <cfRule type="expression" dxfId="29" priority="6209" stopIfTrue="1">
      <formula>#REF!="Z"</formula>
    </cfRule>
    <cfRule type="expression" dxfId="28" priority="6210" stopIfTrue="1">
      <formula>#REF!="T"</formula>
    </cfRule>
    <cfRule type="expression" dxfId="27" priority="6211" stopIfTrue="1">
      <formula>#REF!="Y"</formula>
    </cfRule>
  </conditionalFormatting>
  <conditionalFormatting sqref="B62:B64">
    <cfRule type="expression" dxfId="26" priority="1" stopIfTrue="1">
      <formula>#REF!="Z"</formula>
    </cfRule>
    <cfRule type="expression" dxfId="25" priority="2" stopIfTrue="1">
      <formula>#REF!="T"</formula>
    </cfRule>
    <cfRule type="expression" dxfId="24" priority="3" stopIfTrue="1">
      <formula>#REF!="Y"</formula>
    </cfRule>
  </conditionalFormatting>
  <conditionalFormatting sqref="B24">
    <cfRule type="expression" dxfId="23" priority="6236" stopIfTrue="1">
      <formula>#REF!="Z"</formula>
    </cfRule>
    <cfRule type="expression" dxfId="22" priority="6237" stopIfTrue="1">
      <formula>#REF!="T"</formula>
    </cfRule>
    <cfRule type="expression" dxfId="21" priority="6238" stopIfTrue="1">
      <formula>#REF!="Y"</formula>
    </cfRule>
  </conditionalFormatting>
  <conditionalFormatting sqref="B24">
    <cfRule type="expression" dxfId="20" priority="6239" stopIfTrue="1">
      <formula>#REF!="Z"</formula>
    </cfRule>
    <cfRule type="expression" dxfId="19" priority="6240" stopIfTrue="1">
      <formula>#REF!="T"</formula>
    </cfRule>
    <cfRule type="expression" dxfId="18" priority="6241" stopIfTrue="1">
      <formula>#REF!="Y"</formula>
    </cfRule>
  </conditionalFormatting>
  <conditionalFormatting sqref="B24">
    <cfRule type="expression" dxfId="17" priority="6242" stopIfTrue="1">
      <formula>#REF!="Z"</formula>
    </cfRule>
    <cfRule type="expression" dxfId="16" priority="6243" stopIfTrue="1">
      <formula>#REF!="T"</formula>
    </cfRule>
    <cfRule type="expression" dxfId="15" priority="6244" stopIfTrue="1">
      <formula>#REF!="Y"</formula>
    </cfRule>
  </conditionalFormatting>
  <conditionalFormatting sqref="B24">
    <cfRule type="expression" dxfId="14" priority="6245" stopIfTrue="1">
      <formula>#REF!="Z"</formula>
    </cfRule>
    <cfRule type="expression" dxfId="13" priority="6246" stopIfTrue="1">
      <formula>#REF!="T"</formula>
    </cfRule>
    <cfRule type="expression" dxfId="12" priority="6247" stopIfTrue="1">
      <formula>#REF!="Y"</formula>
    </cfRule>
  </conditionalFormatting>
  <conditionalFormatting sqref="B29">
    <cfRule type="expression" dxfId="11" priority="6260" stopIfTrue="1">
      <formula>#REF!="Z"</formula>
    </cfRule>
    <cfRule type="expression" dxfId="10" priority="6261" stopIfTrue="1">
      <formula>#REF!="T"</formula>
    </cfRule>
    <cfRule type="expression" dxfId="9" priority="6262" stopIfTrue="1">
      <formula>#REF!="Y"</formula>
    </cfRule>
  </conditionalFormatting>
  <conditionalFormatting sqref="B29">
    <cfRule type="expression" dxfId="8" priority="6263" stopIfTrue="1">
      <formula>#REF!="Z"</formula>
    </cfRule>
    <cfRule type="expression" dxfId="7" priority="6264" stopIfTrue="1">
      <formula>#REF!="T"</formula>
    </cfRule>
    <cfRule type="expression" dxfId="6" priority="6265" stopIfTrue="1">
      <formula>#REF!="Y"</formula>
    </cfRule>
  </conditionalFormatting>
  <conditionalFormatting sqref="B29">
    <cfRule type="expression" dxfId="5" priority="6266" stopIfTrue="1">
      <formula>#REF!="Z"</formula>
    </cfRule>
    <cfRule type="expression" dxfId="4" priority="6267" stopIfTrue="1">
      <formula>#REF!="T"</formula>
    </cfRule>
    <cfRule type="expression" dxfId="3" priority="6268" stopIfTrue="1">
      <formula>#REF!="Y"</formula>
    </cfRule>
  </conditionalFormatting>
  <conditionalFormatting sqref="B29">
    <cfRule type="expression" dxfId="2" priority="6269" stopIfTrue="1">
      <formula>#REF!="Z"</formula>
    </cfRule>
    <cfRule type="expression" dxfId="1" priority="6270" stopIfTrue="1">
      <formula>#REF!="T"</formula>
    </cfRule>
    <cfRule type="expression" dxfId="0" priority="6271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3 2.4.2025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2025-03-25T12:29:49Z</cp:lastPrinted>
  <dcterms:created xsi:type="dcterms:W3CDTF">2019-02-01T08:27:03Z</dcterms:created>
  <dcterms:modified xsi:type="dcterms:W3CDTF">2025-04-16T11:15:10Z</dcterms:modified>
</cp:coreProperties>
</file>