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6 21.05.2025\"/>
    </mc:Choice>
  </mc:AlternateContent>
  <bookViews>
    <workbookView xWindow="240" yWindow="45" windowWidth="20115" windowHeight="7995"/>
  </bookViews>
  <sheets>
    <sheet name="RO č. 6 21.5.2025" sheetId="3" r:id="rId1"/>
  </sheets>
  <calcPr calcId="162913"/>
</workbook>
</file>

<file path=xl/calcChain.xml><?xml version="1.0" encoding="utf-8"?>
<calcChain xmlns="http://schemas.openxmlformats.org/spreadsheetml/2006/main">
  <c r="I44" i="3" l="1"/>
  <c r="J44" i="3"/>
  <c r="I67" i="3"/>
  <c r="H67" i="3"/>
  <c r="H44" i="3" l="1"/>
  <c r="J65" i="3"/>
  <c r="J43" i="3"/>
  <c r="K64" i="3" l="1"/>
  <c r="J10" i="3"/>
  <c r="I11" i="3"/>
  <c r="H11" i="3"/>
  <c r="J9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2" i="3"/>
  <c r="J48" i="3"/>
  <c r="J47" i="3"/>
  <c r="J46" i="3"/>
  <c r="J41" i="3" l="1"/>
  <c r="J66" i="3"/>
  <c r="J67" i="3" s="1"/>
  <c r="J40" i="3"/>
  <c r="J39" i="3"/>
  <c r="J38" i="3"/>
  <c r="J37" i="3"/>
  <c r="J36" i="3"/>
  <c r="J6" i="3"/>
  <c r="J35" i="3"/>
  <c r="J34" i="3"/>
  <c r="J33" i="3" l="1"/>
  <c r="J32" i="3"/>
  <c r="J31" i="3"/>
  <c r="J26" i="3"/>
  <c r="J27" i="3"/>
  <c r="J28" i="3"/>
  <c r="J29" i="3"/>
  <c r="J30" i="3"/>
  <c r="J5" i="3" l="1"/>
  <c r="J23" i="3"/>
  <c r="J22" i="3"/>
  <c r="J21" i="3"/>
  <c r="J20" i="3"/>
  <c r="J19" i="3"/>
  <c r="J18" i="3"/>
  <c r="J17" i="3"/>
  <c r="J16" i="3"/>
  <c r="J8" i="3" l="1"/>
  <c r="J7" i="3"/>
  <c r="J11" i="3" s="1"/>
  <c r="J25" i="3" l="1"/>
  <c r="J24" i="3"/>
  <c r="I70" i="3" l="1"/>
  <c r="J70" i="3"/>
  <c r="H70" i="3"/>
  <c r="I72" i="3" l="1"/>
  <c r="H82" i="3"/>
  <c r="H83" i="3" s="1"/>
  <c r="I77" i="3"/>
  <c r="I84" i="3" s="1"/>
  <c r="J84" i="3" s="1"/>
  <c r="I80" i="3" l="1"/>
  <c r="J80" i="3" s="1"/>
  <c r="I73" i="3"/>
  <c r="H14" i="3"/>
  <c r="I81" i="3"/>
  <c r="J81" i="3" s="1"/>
  <c r="I79" i="3"/>
  <c r="I74" i="3"/>
  <c r="I14" i="3"/>
  <c r="J82" i="3" l="1"/>
  <c r="J14" i="3"/>
  <c r="I75" i="3"/>
  <c r="I76" i="3" s="1"/>
  <c r="I82" i="3"/>
  <c r="I83" i="3" s="1"/>
  <c r="J79" i="3"/>
  <c r="J83" i="3" l="1"/>
</calcChain>
</file>

<file path=xl/sharedStrings.xml><?xml version="1.0" encoding="utf-8"?>
<sst xmlns="http://schemas.openxmlformats.org/spreadsheetml/2006/main" count="210" uniqueCount="152">
  <si>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</si>
  <si>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</si>
  <si>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</si>
  <si>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</si>
  <si>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</si>
  <si>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</si>
  <si>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</si>
  <si>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</si>
  <si>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</si>
  <si>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</si>
  <si>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</si>
  <si>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</si>
  <si>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</si>
  <si>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</si>
  <si>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</si>
  <si>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</si>
  <si>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</si>
  <si>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</si>
  <si>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</si>
  <si>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</si>
  <si>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</si>
  <si>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</si>
  <si>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</si>
  <si>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</si>
  <si>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</si>
  <si>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</si>
  <si>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</si>
  <si>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</si>
  <si>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</si>
  <si>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</si>
  <si>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</si>
  <si>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</si>
  <si>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</si>
  <si>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</si>
  <si>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</si>
  <si>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>2.</t>
  </si>
  <si>
    <t>3.</t>
  </si>
  <si>
    <t xml:space="preserve">Rozpočtové opatření č. 6/2025 - změna schváleného rozpočtu roku 2025 - květen (údaje v tis. Kč) </t>
  </si>
  <si>
    <t>č. 6</t>
  </si>
  <si>
    <t>Otrokovice, 21.5.2025</t>
  </si>
  <si>
    <t>2405</t>
  </si>
  <si>
    <t>0742</t>
  </si>
  <si>
    <t>0755</t>
  </si>
  <si>
    <t>0730</t>
  </si>
  <si>
    <t>0524</t>
  </si>
  <si>
    <t>4.</t>
  </si>
  <si>
    <t>0731</t>
  </si>
  <si>
    <t>0516</t>
  </si>
  <si>
    <t>0448</t>
  </si>
  <si>
    <t xml:space="preserve">SOC Nein. dotace na ošetř. službu pro Obl. spolek ČČK Zlín, IČO 00426326 </t>
  </si>
  <si>
    <t>SOC Nein. dotace na činnost pro Soc. sl. města Kroměříže, př. org., IČO 71193430, domov pro os. se zdr. postižením</t>
  </si>
  <si>
    <t>SOC Nein. dotace na činnost pro Soc. sl. města Kroměříže, př. org., IČO 71193430, odlehčovací sl.</t>
  </si>
  <si>
    <t>0550</t>
  </si>
  <si>
    <t>SOC Nein. dotace na činnost pro Soc. sl. města Kroměříže, př. org., IČO 71193430, domov pro seniory</t>
  </si>
  <si>
    <t>NZ</t>
  </si>
  <si>
    <t>SOC Nein. dotace na činnost pro Charita Uherský Brod, IČO 48489336, azylové domy</t>
  </si>
  <si>
    <t>0777</t>
  </si>
  <si>
    <t>SOC Nein. dotace na činnost Domov pro seniory Burešov, př. org., IČO 70851042, DZR</t>
  </si>
  <si>
    <t>0542</t>
  </si>
  <si>
    <t>SOC Nein. dotace na činnost Soc. služby Olšava př. org., IČO 70850909, domoc pro seniory</t>
  </si>
  <si>
    <t>0638</t>
  </si>
  <si>
    <t>SOC Nein. dotace na činnost Global Partner Péče z. ú., IČO 09903046, odleh. sl.</t>
  </si>
  <si>
    <t>0598</t>
  </si>
  <si>
    <t>OM - výdaje na pronájmy + VB,</t>
  </si>
  <si>
    <t>8616</t>
  </si>
  <si>
    <t>OM Příjem z prodeje půldomku (ul. Dvořákova 5331)</t>
  </si>
  <si>
    <t>0003</t>
  </si>
  <si>
    <t xml:space="preserve">OM neobs. byty - temperace, plyn </t>
  </si>
  <si>
    <t>OM neobs. byty - temperace, el. energie</t>
  </si>
  <si>
    <t>OM neobs. byty - temperace, studená voda</t>
  </si>
  <si>
    <t>OM Nebyt. prostory - konzultační poradenské služby</t>
  </si>
  <si>
    <t xml:space="preserve">OM Nebyt. prostory - Výkladce - ul. Erbenova 997 </t>
  </si>
  <si>
    <t>OM Byty - Opravy a udržování</t>
  </si>
  <si>
    <t>0053</t>
  </si>
  <si>
    <t>0700</t>
  </si>
  <si>
    <t>0200</t>
  </si>
  <si>
    <t>5.</t>
  </si>
  <si>
    <t>6.</t>
  </si>
  <si>
    <t>OM Nebyt. prostory - nákup materiálu</t>
  </si>
  <si>
    <t>OM Nájemné - TJ Jiskra loděnice</t>
  </si>
  <si>
    <t>2402</t>
  </si>
  <si>
    <t>4216</t>
  </si>
  <si>
    <t>4116</t>
  </si>
  <si>
    <t>149517085</t>
  </si>
  <si>
    <t>149517519</t>
  </si>
  <si>
    <t>EKO ROŠ Výstavba mol příjem nein. dotace z MMR (IROP)</t>
  </si>
  <si>
    <t>EKO ROŠ Výstavba mol příjem in. dotace z MMR (IROP)</t>
  </si>
  <si>
    <t>3429</t>
  </si>
  <si>
    <t>6171</t>
  </si>
  <si>
    <t>9311</t>
  </si>
  <si>
    <t>3412</t>
  </si>
  <si>
    <t>9327</t>
  </si>
  <si>
    <t>2219</t>
  </si>
  <si>
    <t>6126</t>
  </si>
  <si>
    <t>2427</t>
  </si>
  <si>
    <t>7.</t>
  </si>
  <si>
    <t>2303</t>
  </si>
  <si>
    <t>3639</t>
  </si>
  <si>
    <t>0128</t>
  </si>
  <si>
    <t>3326</t>
  </si>
  <si>
    <t>0190</t>
  </si>
  <si>
    <t>3612</t>
  </si>
  <si>
    <t>2475</t>
  </si>
  <si>
    <t>2229</t>
  </si>
  <si>
    <t>2164</t>
  </si>
  <si>
    <t>3111</t>
  </si>
  <si>
    <t>2435</t>
  </si>
  <si>
    <t>2161</t>
  </si>
  <si>
    <t>2163</t>
  </si>
  <si>
    <t>8245</t>
  </si>
  <si>
    <t>3113</t>
  </si>
  <si>
    <t>6255</t>
  </si>
  <si>
    <t>2515</t>
  </si>
  <si>
    <t>2274</t>
  </si>
  <si>
    <t>ORM Oprava lávek přes Dřevnici</t>
  </si>
  <si>
    <t>ORM ROŠ mola</t>
  </si>
  <si>
    <t>ORM nám. 3. května čp. 1342</t>
  </si>
  <si>
    <t>ORM Přestavba wellnes na tělocvičnu SAB</t>
  </si>
  <si>
    <t>ORM Most M2 přes Dřevnici</t>
  </si>
  <si>
    <t>ORM ROŠ opevnění břehů</t>
  </si>
  <si>
    <t>ORM Projekty nejbližších let - ORM</t>
  </si>
  <si>
    <t>ORM Kříž před Sokolovnou</t>
  </si>
  <si>
    <t>ORM BD tř. Odboje</t>
  </si>
  <si>
    <t>ORM Dopravní opatření Baťov</t>
  </si>
  <si>
    <t>ORM DH u MŠ Pastelka</t>
  </si>
  <si>
    <t>ORM Dopravní opatření Horní Střed a Újezdy</t>
  </si>
  <si>
    <t>ORM Revitalizace SA Trávníky</t>
  </si>
  <si>
    <t>ORM Hurdis domy tř. T. Bati 981 - 984</t>
  </si>
  <si>
    <t>ORM ZŠ Mánesova revitalizace školního hřiště</t>
  </si>
  <si>
    <t>ORM ZŠ Mánesova obnova sportoviště</t>
  </si>
  <si>
    <t>ORM Dostavba vnitrobloku Hložkova</t>
  </si>
  <si>
    <t>2468</t>
  </si>
  <si>
    <t>14504</t>
  </si>
  <si>
    <t>170513501</t>
  </si>
  <si>
    <t>EKO Příjem dotace MPSV na BEV auta pro SENIOR vynulování</t>
  </si>
  <si>
    <t>EKO Příjem dotace MPSV na BEV auta pro SENIOR, nový zápis</t>
  </si>
  <si>
    <t xml:space="preserve">PROV převod fin. prostředků z položky Zpracování dat a služby související s inf. a kom. tech.   </t>
  </si>
  <si>
    <t>PROV převod finančních prostředků na položku Programové vybavení</t>
  </si>
  <si>
    <t>8.</t>
  </si>
  <si>
    <t>EKO rezerva pro inv. akce (zejm. dostavba akce Nové Hurdisky)</t>
  </si>
  <si>
    <t>OŠK Nein. dotace na sportoviště pro TOM 1419, z.s., IČO 64439313</t>
  </si>
  <si>
    <t>OŠK Nein. dotace na sportoviště pro Tenis Trávníky Otrokovice, spolek, IČO 26549956</t>
  </si>
  <si>
    <t>OŠK Nein. dotace na sportoviště pro TJ Jiskra Otrokovice z.s., IČO 18152805</t>
  </si>
  <si>
    <t xml:space="preserve">OŠK Granty pro talentovanou mládež - navýšení z mimořádných příjmů </t>
  </si>
  <si>
    <t>OŠK Granty - studijní oblast</t>
  </si>
  <si>
    <t>OŠK Granty - umělecká oblast</t>
  </si>
  <si>
    <t>OŠK Ostatní přijaté vratky transferů a podobné příjmy</t>
  </si>
  <si>
    <t>Příloha k us. RMO/15/9/25</t>
  </si>
  <si>
    <t>OŠK Granty pro talentovanou mládež, dle us. RMO/17/9/25</t>
  </si>
  <si>
    <t>OŠK Program sportoviště, dle us. RMO/16/9/25</t>
  </si>
  <si>
    <t>SOC Nein. dotace na činnost v roce 2025, dle us. RMO/25/9/25</t>
  </si>
  <si>
    <t>SOC Nein. dotace na činnost poskytovatelům soc. sl., dle us. RMO/24/9/25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</si>
</sst>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3" fillId="4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5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/>
    <xf numFmtId="4" fontId="3" fillId="3" borderId="5" xfId="0" applyNumberFormat="1" applyFont="1" applyFill="1" applyBorder="1"/>
    <xf numFmtId="0" fontId="3" fillId="4" borderId="5" xfId="0" applyFont="1" applyFill="1" applyBorder="1"/>
    <xf numFmtId="4" fontId="2" fillId="4" borderId="5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85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zoomScale="110" zoomScaleNormal="110" workbookViewId="0">
      <selection activeCell="B26" sqref="B26"/>
    </sheetView>
  </sheetViews>
  <sheetFormatPr defaultRowHeight="15" x14ac:dyDescent="0.25"/>
  <cols>
    <col min="1" max="1" width="4" customWidth="1"/>
    <col min="2" max="2" width="73.710937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5.7109375" customWidth="1"/>
    <col min="8" max="8" width="10.7109375" customWidth="1"/>
    <col min="9" max="9" width="9.7109375" bestFit="1" customWidth="1"/>
    <col min="10" max="10" width="10.7109375" bestFit="1" customWidth="1"/>
  </cols>
  <sheetData>
    <row r="1" spans="1:12" ht="12.95" customHeight="1" x14ac:dyDescent="0.25">
      <c r="A1" s="1" t="s">
        <v>37</v>
      </c>
      <c r="B1" s="43"/>
      <c r="C1" s="2"/>
      <c r="D1" s="2"/>
      <c r="E1" s="3"/>
      <c r="F1" s="3"/>
      <c r="G1" s="3"/>
      <c r="H1" s="161" t="s">
        <v>147</v>
      </c>
      <c r="I1" s="161"/>
      <c r="J1" s="161"/>
    </row>
    <row r="2" spans="1:12" ht="12.95" customHeight="1" x14ac:dyDescent="0.25">
      <c r="A2" s="4" t="s">
        <v>0</v>
      </c>
      <c r="B2" s="159" t="s">
        <v>1</v>
      </c>
      <c r="C2" s="4"/>
      <c r="D2" s="4" t="s">
        <v>33</v>
      </c>
      <c r="E2" s="159" t="s">
        <v>2</v>
      </c>
      <c r="F2" s="159" t="s">
        <v>3</v>
      </c>
      <c r="G2" s="159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60"/>
      <c r="C3" s="5"/>
      <c r="D3" s="5" t="s">
        <v>32</v>
      </c>
      <c r="E3" s="160"/>
      <c r="F3" s="160"/>
      <c r="G3" s="160"/>
      <c r="H3" s="5" t="s">
        <v>9</v>
      </c>
      <c r="I3" s="5" t="s">
        <v>38</v>
      </c>
      <c r="J3" s="5" t="s">
        <v>9</v>
      </c>
    </row>
    <row r="4" spans="1:12" ht="12.95" customHeight="1" x14ac:dyDescent="0.25">
      <c r="A4" s="6" t="s">
        <v>10</v>
      </c>
      <c r="B4" s="7"/>
      <c r="C4" s="55"/>
      <c r="I4" s="54"/>
      <c r="J4" s="55"/>
    </row>
    <row r="5" spans="1:12" s="53" customFormat="1" ht="12.95" customHeight="1" x14ac:dyDescent="0.25">
      <c r="A5" s="73" t="s">
        <v>11</v>
      </c>
      <c r="B5" s="102" t="s">
        <v>146</v>
      </c>
      <c r="C5" s="103" t="s">
        <v>54</v>
      </c>
      <c r="D5" s="105"/>
      <c r="E5" s="105">
        <v>3419</v>
      </c>
      <c r="F5" s="105">
        <v>2229</v>
      </c>
      <c r="G5" s="106" t="s">
        <v>46</v>
      </c>
      <c r="H5" s="107">
        <v>0</v>
      </c>
      <c r="I5" s="108">
        <v>20</v>
      </c>
      <c r="J5" s="110">
        <f t="shared" ref="J5" si="0">H5+I5</f>
        <v>20</v>
      </c>
    </row>
    <row r="6" spans="1:12" s="53" customFormat="1" ht="12.95" customHeight="1" x14ac:dyDescent="0.25">
      <c r="A6" s="73" t="s">
        <v>35</v>
      </c>
      <c r="B6" s="88" t="s">
        <v>65</v>
      </c>
      <c r="C6" s="115"/>
      <c r="D6" s="115"/>
      <c r="E6" s="73">
        <v>3612</v>
      </c>
      <c r="F6" s="73">
        <v>3112</v>
      </c>
      <c r="G6" s="90" t="s">
        <v>66</v>
      </c>
      <c r="H6" s="91">
        <v>0</v>
      </c>
      <c r="I6" s="92">
        <v>1850</v>
      </c>
      <c r="J6" s="72">
        <f t="shared" ref="J6" si="1">H6+I6</f>
        <v>1850</v>
      </c>
    </row>
    <row r="7" spans="1:12" s="53" customFormat="1" ht="12.95" customHeight="1" x14ac:dyDescent="0.25">
      <c r="A7" s="154" t="s">
        <v>36</v>
      </c>
      <c r="B7" s="102" t="s">
        <v>86</v>
      </c>
      <c r="C7" s="103" t="s">
        <v>54</v>
      </c>
      <c r="D7" s="106" t="s">
        <v>84</v>
      </c>
      <c r="E7" s="106"/>
      <c r="F7" s="106" t="s">
        <v>81</v>
      </c>
      <c r="G7" s="106" t="s">
        <v>80</v>
      </c>
      <c r="H7" s="107">
        <v>0</v>
      </c>
      <c r="I7" s="133">
        <v>6418.28</v>
      </c>
      <c r="J7" s="110">
        <f t="shared" ref="J7:J10" si="2">H7+I7</f>
        <v>6418.28</v>
      </c>
    </row>
    <row r="8" spans="1:12" s="53" customFormat="1" ht="12.95" customHeight="1" x14ac:dyDescent="0.25">
      <c r="A8" s="155"/>
      <c r="B8" s="102" t="s">
        <v>85</v>
      </c>
      <c r="C8" s="103" t="s">
        <v>54</v>
      </c>
      <c r="D8" s="106" t="s">
        <v>83</v>
      </c>
      <c r="E8" s="106"/>
      <c r="F8" s="106" t="s">
        <v>82</v>
      </c>
      <c r="G8" s="106" t="s">
        <v>80</v>
      </c>
      <c r="H8" s="107">
        <v>0</v>
      </c>
      <c r="I8" s="133">
        <v>449.28</v>
      </c>
      <c r="J8" s="110">
        <f t="shared" si="2"/>
        <v>449.28</v>
      </c>
    </row>
    <row r="9" spans="1:12" s="53" customFormat="1" ht="12.95" customHeight="1" x14ac:dyDescent="0.25">
      <c r="A9" s="169" t="s">
        <v>45</v>
      </c>
      <c r="B9" s="52" t="s">
        <v>134</v>
      </c>
      <c r="C9" s="49"/>
      <c r="D9" s="47" t="s">
        <v>132</v>
      </c>
      <c r="E9" s="47"/>
      <c r="F9" s="47" t="s">
        <v>81</v>
      </c>
      <c r="G9" s="47" t="s">
        <v>131</v>
      </c>
      <c r="H9" s="48">
        <v>1912</v>
      </c>
      <c r="I9" s="86">
        <v>-1912</v>
      </c>
      <c r="J9" s="50">
        <f t="shared" si="2"/>
        <v>0</v>
      </c>
    </row>
    <row r="10" spans="1:12" s="53" customFormat="1" ht="12.95" customHeight="1" x14ac:dyDescent="0.25">
      <c r="A10" s="169"/>
      <c r="B10" s="52" t="s">
        <v>135</v>
      </c>
      <c r="C10" s="49"/>
      <c r="D10" s="47" t="s">
        <v>133</v>
      </c>
      <c r="E10" s="47"/>
      <c r="F10" s="47" t="s">
        <v>81</v>
      </c>
      <c r="G10" s="47" t="s">
        <v>131</v>
      </c>
      <c r="H10" s="48">
        <v>0</v>
      </c>
      <c r="I10" s="86">
        <v>1683.1</v>
      </c>
      <c r="J10" s="50">
        <f t="shared" si="2"/>
        <v>1683.1</v>
      </c>
    </row>
    <row r="11" spans="1:12" ht="12.95" customHeight="1" x14ac:dyDescent="0.25">
      <c r="A11" s="10"/>
      <c r="B11" s="11"/>
      <c r="C11" s="12"/>
      <c r="D11" s="12"/>
      <c r="E11" s="162" t="s">
        <v>12</v>
      </c>
      <c r="F11" s="162"/>
      <c r="G11" s="162"/>
      <c r="H11" s="83">
        <f>H5+H6+H7+H8+H9+H10</f>
        <v>1912</v>
      </c>
      <c r="I11" s="83">
        <f t="shared" ref="I11:J11" si="3">I5+I6+I7+I8+I9+I10</f>
        <v>8508.66</v>
      </c>
      <c r="J11" s="83">
        <f t="shared" si="3"/>
        <v>10420.66</v>
      </c>
    </row>
    <row r="12" spans="1:12" ht="12.95" customHeight="1" x14ac:dyDescent="0.25">
      <c r="A12" s="10"/>
      <c r="B12" s="13" t="s">
        <v>31</v>
      </c>
      <c r="C12" s="12"/>
      <c r="D12" s="12"/>
      <c r="E12" s="163" t="s">
        <v>13</v>
      </c>
      <c r="F12" s="163"/>
      <c r="G12" s="163"/>
      <c r="H12" s="83">
        <v>0</v>
      </c>
      <c r="I12" s="83">
        <v>0</v>
      </c>
      <c r="J12" s="83">
        <v>0</v>
      </c>
      <c r="K12" s="61"/>
      <c r="L12" s="60"/>
    </row>
    <row r="13" spans="1:12" ht="12.95" customHeight="1" x14ac:dyDescent="0.25">
      <c r="A13" s="10"/>
      <c r="B13" s="14"/>
      <c r="C13" s="12"/>
      <c r="D13" s="12"/>
      <c r="E13" s="164" t="s">
        <v>14</v>
      </c>
      <c r="F13" s="164"/>
      <c r="G13" s="164"/>
      <c r="H13" s="83">
        <v>0</v>
      </c>
      <c r="I13" s="83">
        <v>0</v>
      </c>
      <c r="J13" s="83">
        <v>0</v>
      </c>
      <c r="K13" s="62"/>
    </row>
    <row r="14" spans="1:12" ht="12.95" customHeight="1" x14ac:dyDescent="0.25">
      <c r="A14" s="16"/>
      <c r="B14" s="17"/>
      <c r="C14" s="18"/>
      <c r="D14" s="18"/>
      <c r="E14" s="164" t="s">
        <v>15</v>
      </c>
      <c r="F14" s="164"/>
      <c r="G14" s="164"/>
      <c r="H14" s="84">
        <f>H11-H12-H13</f>
        <v>1912</v>
      </c>
      <c r="I14" s="84">
        <f>I11-I12-I13</f>
        <v>8508.66</v>
      </c>
      <c r="J14" s="84">
        <f>J11-J12-J13</f>
        <v>10420.66</v>
      </c>
    </row>
    <row r="15" spans="1:12" ht="12.95" customHeight="1" x14ac:dyDescent="0.25">
      <c r="A15" s="19" t="s">
        <v>16</v>
      </c>
      <c r="B15" s="20"/>
      <c r="C15" s="21"/>
      <c r="D15" s="21"/>
      <c r="E15" s="68"/>
      <c r="F15" s="30"/>
      <c r="G15" s="30"/>
      <c r="H15" s="69"/>
      <c r="I15" s="69"/>
      <c r="J15" s="70"/>
    </row>
    <row r="16" spans="1:12" s="53" customFormat="1" ht="12.95" customHeight="1" x14ac:dyDescent="0.25">
      <c r="A16" s="168" t="s">
        <v>11</v>
      </c>
      <c r="B16" s="52" t="s">
        <v>149</v>
      </c>
      <c r="C16" s="87"/>
      <c r="D16" s="87"/>
      <c r="E16" s="87">
        <v>3419</v>
      </c>
      <c r="F16" s="87">
        <v>5901</v>
      </c>
      <c r="G16" s="47" t="s">
        <v>40</v>
      </c>
      <c r="H16" s="50">
        <v>2000</v>
      </c>
      <c r="I16" s="86">
        <v>-161.6</v>
      </c>
      <c r="J16" s="50">
        <f t="shared" ref="J16:J23" si="4">H16+I16</f>
        <v>1838.4</v>
      </c>
    </row>
    <row r="17" spans="1:10" s="53" customFormat="1" ht="12.95" customHeight="1" x14ac:dyDescent="0.25">
      <c r="A17" s="168"/>
      <c r="B17" s="89" t="s">
        <v>140</v>
      </c>
      <c r="C17" s="49"/>
      <c r="D17" s="87"/>
      <c r="E17" s="87">
        <v>3421</v>
      </c>
      <c r="F17" s="87">
        <v>5222</v>
      </c>
      <c r="G17" s="47" t="s">
        <v>41</v>
      </c>
      <c r="H17" s="50">
        <v>95.9</v>
      </c>
      <c r="I17" s="86">
        <v>9.1</v>
      </c>
      <c r="J17" s="50">
        <f t="shared" si="4"/>
        <v>105</v>
      </c>
    </row>
    <row r="18" spans="1:10" s="53" customFormat="1" ht="12.95" customHeight="1" x14ac:dyDescent="0.25">
      <c r="A18" s="168"/>
      <c r="B18" s="52" t="s">
        <v>141</v>
      </c>
      <c r="C18" s="49"/>
      <c r="D18" s="49"/>
      <c r="E18" s="87">
        <v>3419</v>
      </c>
      <c r="F18" s="87">
        <v>5222</v>
      </c>
      <c r="G18" s="47" t="s">
        <v>42</v>
      </c>
      <c r="H18" s="50">
        <v>23.5</v>
      </c>
      <c r="I18" s="86">
        <v>21.8</v>
      </c>
      <c r="J18" s="50">
        <f t="shared" si="4"/>
        <v>45.3</v>
      </c>
    </row>
    <row r="19" spans="1:10" s="53" customFormat="1" ht="12.95" customHeight="1" x14ac:dyDescent="0.25">
      <c r="A19" s="168"/>
      <c r="B19" s="52" t="s">
        <v>142</v>
      </c>
      <c r="C19" s="49"/>
      <c r="D19" s="49"/>
      <c r="E19" s="87">
        <v>3419</v>
      </c>
      <c r="F19" s="87">
        <v>5222</v>
      </c>
      <c r="G19" s="47" t="s">
        <v>43</v>
      </c>
      <c r="H19" s="50">
        <v>3853.2</v>
      </c>
      <c r="I19" s="86">
        <v>130.69999999999999</v>
      </c>
      <c r="J19" s="50">
        <f t="shared" si="4"/>
        <v>3983.8999999999996</v>
      </c>
    </row>
    <row r="20" spans="1:10" s="53" customFormat="1" ht="12.95" customHeight="1" x14ac:dyDescent="0.25">
      <c r="A20" s="168" t="s">
        <v>35</v>
      </c>
      <c r="B20" s="52" t="s">
        <v>143</v>
      </c>
      <c r="C20" s="49"/>
      <c r="D20" s="49"/>
      <c r="E20" s="87">
        <v>3419</v>
      </c>
      <c r="F20" s="87">
        <v>5492</v>
      </c>
      <c r="G20" s="47" t="s">
        <v>44</v>
      </c>
      <c r="H20" s="50">
        <v>100</v>
      </c>
      <c r="I20" s="86">
        <v>20</v>
      </c>
      <c r="J20" s="50">
        <f t="shared" si="4"/>
        <v>120</v>
      </c>
    </row>
    <row r="21" spans="1:10" s="53" customFormat="1" ht="12.95" customHeight="1" x14ac:dyDescent="0.25">
      <c r="A21" s="168"/>
      <c r="B21" s="52" t="s">
        <v>148</v>
      </c>
      <c r="C21" s="49"/>
      <c r="D21" s="49"/>
      <c r="E21" s="87">
        <v>3419</v>
      </c>
      <c r="F21" s="87">
        <v>5492</v>
      </c>
      <c r="G21" s="47" t="s">
        <v>44</v>
      </c>
      <c r="H21" s="50">
        <v>120</v>
      </c>
      <c r="I21" s="86">
        <v>-25</v>
      </c>
      <c r="J21" s="50">
        <f t="shared" si="4"/>
        <v>95</v>
      </c>
    </row>
    <row r="22" spans="1:10" s="53" customFormat="1" ht="12.95" customHeight="1" x14ac:dyDescent="0.25">
      <c r="A22" s="168"/>
      <c r="B22" s="112" t="s">
        <v>144</v>
      </c>
      <c r="C22" s="103" t="s">
        <v>54</v>
      </c>
      <c r="D22" s="103"/>
      <c r="E22" s="105">
        <v>3299</v>
      </c>
      <c r="F22" s="105">
        <v>5492</v>
      </c>
      <c r="G22" s="106" t="s">
        <v>44</v>
      </c>
      <c r="H22" s="110">
        <v>0</v>
      </c>
      <c r="I22" s="133">
        <v>20</v>
      </c>
      <c r="J22" s="110">
        <f t="shared" si="4"/>
        <v>20</v>
      </c>
    </row>
    <row r="23" spans="1:10" s="53" customFormat="1" ht="12.95" customHeight="1" x14ac:dyDescent="0.25">
      <c r="A23" s="168"/>
      <c r="B23" s="102" t="s">
        <v>145</v>
      </c>
      <c r="C23" s="103" t="s">
        <v>54</v>
      </c>
      <c r="D23" s="103"/>
      <c r="E23" s="105">
        <v>3312</v>
      </c>
      <c r="F23" s="105">
        <v>5492</v>
      </c>
      <c r="G23" s="106" t="s">
        <v>44</v>
      </c>
      <c r="H23" s="110">
        <v>0</v>
      </c>
      <c r="I23" s="133">
        <v>5</v>
      </c>
      <c r="J23" s="110">
        <f t="shared" si="4"/>
        <v>5</v>
      </c>
    </row>
    <row r="24" spans="1:10" s="53" customFormat="1" ht="12.95" customHeight="1" x14ac:dyDescent="0.25">
      <c r="A24" s="168" t="s">
        <v>36</v>
      </c>
      <c r="B24" s="52" t="s">
        <v>150</v>
      </c>
      <c r="C24" s="49"/>
      <c r="D24" s="74"/>
      <c r="E24" s="113">
        <v>4399</v>
      </c>
      <c r="F24" s="113">
        <v>5222</v>
      </c>
      <c r="G24" s="47" t="s">
        <v>47</v>
      </c>
      <c r="H24" s="48">
        <v>340</v>
      </c>
      <c r="I24" s="51">
        <v>-70</v>
      </c>
      <c r="J24" s="50">
        <f t="shared" ref="J24:J41" si="5">H24+I24</f>
        <v>270</v>
      </c>
    </row>
    <row r="25" spans="1:10" s="53" customFormat="1" ht="12.95" customHeight="1" x14ac:dyDescent="0.25">
      <c r="A25" s="168"/>
      <c r="B25" s="52" t="s">
        <v>49</v>
      </c>
      <c r="C25" s="95"/>
      <c r="D25" s="96"/>
      <c r="E25" s="114">
        <v>4351</v>
      </c>
      <c r="F25" s="93">
        <v>5222</v>
      </c>
      <c r="G25" s="94" t="s">
        <v>48</v>
      </c>
      <c r="H25" s="97">
        <v>92.8</v>
      </c>
      <c r="I25" s="98">
        <v>70</v>
      </c>
      <c r="J25" s="99">
        <f t="shared" si="5"/>
        <v>162.80000000000001</v>
      </c>
    </row>
    <row r="26" spans="1:10" s="53" customFormat="1" ht="12.95" customHeight="1" x14ac:dyDescent="0.25">
      <c r="A26" s="168" t="s">
        <v>45</v>
      </c>
      <c r="B26" s="52" t="s">
        <v>151</v>
      </c>
      <c r="C26" s="49"/>
      <c r="D26" s="74"/>
      <c r="E26" s="113">
        <v>4357</v>
      </c>
      <c r="F26" s="113">
        <v>5222</v>
      </c>
      <c r="G26" s="47" t="s">
        <v>47</v>
      </c>
      <c r="H26" s="48">
        <v>101.7</v>
      </c>
      <c r="I26" s="51">
        <v>-101.7</v>
      </c>
      <c r="J26" s="99">
        <f t="shared" si="5"/>
        <v>0</v>
      </c>
    </row>
    <row r="27" spans="1:10" s="53" customFormat="1" ht="12.95" customHeight="1" x14ac:dyDescent="0.25">
      <c r="A27" s="168"/>
      <c r="B27" s="102" t="s">
        <v>50</v>
      </c>
      <c r="C27" s="103" t="s">
        <v>54</v>
      </c>
      <c r="D27" s="104"/>
      <c r="E27" s="105">
        <v>4357</v>
      </c>
      <c r="F27" s="105">
        <v>5339</v>
      </c>
      <c r="G27" s="106" t="s">
        <v>52</v>
      </c>
      <c r="H27" s="107">
        <v>0</v>
      </c>
      <c r="I27" s="108">
        <v>5.4</v>
      </c>
      <c r="J27" s="109">
        <f t="shared" si="5"/>
        <v>5.4</v>
      </c>
    </row>
    <row r="28" spans="1:10" s="53" customFormat="1" ht="12.95" customHeight="1" x14ac:dyDescent="0.25">
      <c r="A28" s="168"/>
      <c r="B28" s="102" t="s">
        <v>53</v>
      </c>
      <c r="C28" s="103" t="s">
        <v>54</v>
      </c>
      <c r="D28" s="104"/>
      <c r="E28" s="105">
        <v>4350</v>
      </c>
      <c r="F28" s="105">
        <v>5339</v>
      </c>
      <c r="G28" s="106" t="s">
        <v>52</v>
      </c>
      <c r="H28" s="107">
        <v>0</v>
      </c>
      <c r="I28" s="108">
        <v>9.6999999999999993</v>
      </c>
      <c r="J28" s="109">
        <f t="shared" si="5"/>
        <v>9.6999999999999993</v>
      </c>
    </row>
    <row r="29" spans="1:10" s="53" customFormat="1" ht="12.95" customHeight="1" x14ac:dyDescent="0.25">
      <c r="A29" s="168"/>
      <c r="B29" s="102" t="s">
        <v>51</v>
      </c>
      <c r="C29" s="103" t="s">
        <v>54</v>
      </c>
      <c r="D29" s="104"/>
      <c r="E29" s="105">
        <v>4359</v>
      </c>
      <c r="F29" s="105">
        <v>5339</v>
      </c>
      <c r="G29" s="106" t="s">
        <v>52</v>
      </c>
      <c r="H29" s="107">
        <v>0</v>
      </c>
      <c r="I29" s="108">
        <v>5.2</v>
      </c>
      <c r="J29" s="109">
        <f t="shared" si="5"/>
        <v>5.2</v>
      </c>
    </row>
    <row r="30" spans="1:10" s="53" customFormat="1" ht="12.95" customHeight="1" x14ac:dyDescent="0.25">
      <c r="A30" s="168"/>
      <c r="B30" s="111" t="s">
        <v>55</v>
      </c>
      <c r="C30" s="103" t="s">
        <v>54</v>
      </c>
      <c r="D30" s="104"/>
      <c r="E30" s="105">
        <v>4374</v>
      </c>
      <c r="F30" s="105">
        <v>5223</v>
      </c>
      <c r="G30" s="106" t="s">
        <v>56</v>
      </c>
      <c r="H30" s="107">
        <v>0</v>
      </c>
      <c r="I30" s="108">
        <v>2.5</v>
      </c>
      <c r="J30" s="110">
        <f t="shared" si="5"/>
        <v>2.5</v>
      </c>
    </row>
    <row r="31" spans="1:10" s="53" customFormat="1" ht="12.95" customHeight="1" x14ac:dyDescent="0.25">
      <c r="A31" s="168"/>
      <c r="B31" s="112" t="s">
        <v>57</v>
      </c>
      <c r="C31" s="103" t="s">
        <v>54</v>
      </c>
      <c r="D31" s="104"/>
      <c r="E31" s="105">
        <v>4357</v>
      </c>
      <c r="F31" s="105">
        <v>5339</v>
      </c>
      <c r="G31" s="106" t="s">
        <v>58</v>
      </c>
      <c r="H31" s="107">
        <v>0</v>
      </c>
      <c r="I31" s="108">
        <v>40.700000000000003</v>
      </c>
      <c r="J31" s="110">
        <f t="shared" si="5"/>
        <v>40.700000000000003</v>
      </c>
    </row>
    <row r="32" spans="1:10" s="53" customFormat="1" ht="12.95" customHeight="1" x14ac:dyDescent="0.25">
      <c r="A32" s="168"/>
      <c r="B32" s="112" t="s">
        <v>59</v>
      </c>
      <c r="C32" s="103" t="s">
        <v>54</v>
      </c>
      <c r="D32" s="104"/>
      <c r="E32" s="105">
        <v>4350</v>
      </c>
      <c r="F32" s="105">
        <v>5339</v>
      </c>
      <c r="G32" s="106" t="s">
        <v>60</v>
      </c>
      <c r="H32" s="107">
        <v>0</v>
      </c>
      <c r="I32" s="108">
        <v>11.4</v>
      </c>
      <c r="J32" s="110">
        <f t="shared" si="5"/>
        <v>11.4</v>
      </c>
    </row>
    <row r="33" spans="1:10" s="53" customFormat="1" ht="12.95" customHeight="1" x14ac:dyDescent="0.25">
      <c r="A33" s="168"/>
      <c r="B33" s="112" t="s">
        <v>61</v>
      </c>
      <c r="C33" s="103" t="s">
        <v>54</v>
      </c>
      <c r="D33" s="104"/>
      <c r="E33" s="105">
        <v>4359</v>
      </c>
      <c r="F33" s="105">
        <v>5221</v>
      </c>
      <c r="G33" s="106" t="s">
        <v>62</v>
      </c>
      <c r="H33" s="107">
        <v>0</v>
      </c>
      <c r="I33" s="108">
        <v>26.8</v>
      </c>
      <c r="J33" s="110">
        <f t="shared" si="5"/>
        <v>26.8</v>
      </c>
    </row>
    <row r="34" spans="1:10" s="53" customFormat="1" ht="12.95" customHeight="1" x14ac:dyDescent="0.25">
      <c r="A34" s="168" t="s">
        <v>76</v>
      </c>
      <c r="B34" s="88" t="s">
        <v>63</v>
      </c>
      <c r="C34" s="100"/>
      <c r="D34" s="101"/>
      <c r="E34" s="73">
        <v>2219</v>
      </c>
      <c r="F34" s="73">
        <v>5164</v>
      </c>
      <c r="G34" s="90" t="s">
        <v>64</v>
      </c>
      <c r="H34" s="91">
        <v>90.1</v>
      </c>
      <c r="I34" s="92">
        <v>-0.3</v>
      </c>
      <c r="J34" s="72">
        <f t="shared" si="5"/>
        <v>89.8</v>
      </c>
    </row>
    <row r="35" spans="1:10" s="53" customFormat="1" ht="12.95" customHeight="1" x14ac:dyDescent="0.25">
      <c r="A35" s="168"/>
      <c r="B35" s="88" t="s">
        <v>79</v>
      </c>
      <c r="C35" s="100"/>
      <c r="D35" s="101"/>
      <c r="E35" s="73">
        <v>3419</v>
      </c>
      <c r="F35" s="73">
        <v>5164</v>
      </c>
      <c r="G35" s="90" t="s">
        <v>64</v>
      </c>
      <c r="H35" s="91">
        <v>2</v>
      </c>
      <c r="I35" s="92">
        <v>0.3</v>
      </c>
      <c r="J35" s="72">
        <f t="shared" si="5"/>
        <v>2.2999999999999998</v>
      </c>
    </row>
    <row r="36" spans="1:10" s="53" customFormat="1" ht="12.95" customHeight="1" x14ac:dyDescent="0.25">
      <c r="A36" s="168" t="s">
        <v>77</v>
      </c>
      <c r="B36" s="102" t="s">
        <v>67</v>
      </c>
      <c r="C36" s="103" t="s">
        <v>54</v>
      </c>
      <c r="D36" s="116"/>
      <c r="E36" s="105">
        <v>3612</v>
      </c>
      <c r="F36" s="105">
        <v>5153</v>
      </c>
      <c r="G36" s="106" t="s">
        <v>73</v>
      </c>
      <c r="H36" s="107">
        <v>0</v>
      </c>
      <c r="I36" s="108">
        <v>10</v>
      </c>
      <c r="J36" s="110">
        <f t="shared" si="5"/>
        <v>10</v>
      </c>
    </row>
    <row r="37" spans="1:10" s="53" customFormat="1" ht="12.95" customHeight="1" x14ac:dyDescent="0.25">
      <c r="A37" s="168"/>
      <c r="B37" s="88" t="s">
        <v>68</v>
      </c>
      <c r="C37" s="100"/>
      <c r="D37" s="101"/>
      <c r="E37" s="73">
        <v>3612</v>
      </c>
      <c r="F37" s="73">
        <v>5154</v>
      </c>
      <c r="G37" s="90" t="s">
        <v>73</v>
      </c>
      <c r="H37" s="91">
        <v>70</v>
      </c>
      <c r="I37" s="92">
        <v>50</v>
      </c>
      <c r="J37" s="72">
        <f t="shared" si="5"/>
        <v>120</v>
      </c>
    </row>
    <row r="38" spans="1:10" s="53" customFormat="1" ht="12.95" customHeight="1" x14ac:dyDescent="0.25">
      <c r="A38" s="168"/>
      <c r="B38" s="88" t="s">
        <v>69</v>
      </c>
      <c r="C38" s="100"/>
      <c r="D38" s="101"/>
      <c r="E38" s="73">
        <v>3612</v>
      </c>
      <c r="F38" s="73">
        <v>5151</v>
      </c>
      <c r="G38" s="90" t="s">
        <v>73</v>
      </c>
      <c r="H38" s="91">
        <v>7</v>
      </c>
      <c r="I38" s="92">
        <v>10</v>
      </c>
      <c r="J38" s="72">
        <f t="shared" si="5"/>
        <v>17</v>
      </c>
    </row>
    <row r="39" spans="1:10" s="53" customFormat="1" ht="12.95" customHeight="1" x14ac:dyDescent="0.25">
      <c r="A39" s="168"/>
      <c r="B39" s="88" t="s">
        <v>70</v>
      </c>
      <c r="C39" s="100"/>
      <c r="D39" s="101"/>
      <c r="E39" s="73">
        <v>3613</v>
      </c>
      <c r="F39" s="73">
        <v>5166</v>
      </c>
      <c r="G39" s="90" t="s">
        <v>74</v>
      </c>
      <c r="H39" s="91">
        <v>30</v>
      </c>
      <c r="I39" s="92">
        <v>37</v>
      </c>
      <c r="J39" s="72">
        <f t="shared" si="5"/>
        <v>67</v>
      </c>
    </row>
    <row r="40" spans="1:10" s="53" customFormat="1" ht="12.95" customHeight="1" x14ac:dyDescent="0.25">
      <c r="A40" s="168"/>
      <c r="B40" s="88" t="s">
        <v>78</v>
      </c>
      <c r="C40" s="100"/>
      <c r="D40" s="101"/>
      <c r="E40" s="73">
        <v>3613</v>
      </c>
      <c r="F40" s="73">
        <v>5139</v>
      </c>
      <c r="G40" s="90" t="s">
        <v>74</v>
      </c>
      <c r="H40" s="91">
        <v>3.5</v>
      </c>
      <c r="I40" s="92">
        <v>30</v>
      </c>
      <c r="J40" s="72">
        <f t="shared" si="5"/>
        <v>33.5</v>
      </c>
    </row>
    <row r="41" spans="1:10" s="53" customFormat="1" ht="12.95" customHeight="1" x14ac:dyDescent="0.25">
      <c r="A41" s="168"/>
      <c r="B41" s="88" t="s">
        <v>72</v>
      </c>
      <c r="C41" s="100"/>
      <c r="D41" s="101"/>
      <c r="E41" s="152">
        <v>3612</v>
      </c>
      <c r="F41" s="152">
        <v>5171</v>
      </c>
      <c r="G41" s="90" t="s">
        <v>75</v>
      </c>
      <c r="H41" s="91">
        <v>5000</v>
      </c>
      <c r="I41" s="92">
        <v>616.88</v>
      </c>
      <c r="J41" s="72">
        <f t="shared" si="5"/>
        <v>5616.88</v>
      </c>
    </row>
    <row r="42" spans="1:10" s="53" customFormat="1" ht="12.95" customHeight="1" x14ac:dyDescent="0.25">
      <c r="A42" s="128" t="s">
        <v>95</v>
      </c>
      <c r="B42" s="71" t="s">
        <v>114</v>
      </c>
      <c r="C42" s="119"/>
      <c r="D42" s="119"/>
      <c r="E42" s="149" t="s">
        <v>92</v>
      </c>
      <c r="F42" s="152">
        <v>5171</v>
      </c>
      <c r="G42" s="149" t="s">
        <v>93</v>
      </c>
      <c r="H42" s="91">
        <v>1800</v>
      </c>
      <c r="I42" s="92">
        <v>-190</v>
      </c>
      <c r="J42" s="120">
        <f>H42+I42</f>
        <v>1610</v>
      </c>
    </row>
    <row r="43" spans="1:10" s="53" customFormat="1" ht="12.95" customHeight="1" x14ac:dyDescent="0.25">
      <c r="A43" s="134" t="s">
        <v>138</v>
      </c>
      <c r="B43" s="141" t="s">
        <v>136</v>
      </c>
      <c r="C43" s="136"/>
      <c r="D43" s="136"/>
      <c r="E43" s="64">
        <v>6171</v>
      </c>
      <c r="F43" s="64">
        <v>5168</v>
      </c>
      <c r="G43" s="153"/>
      <c r="H43" s="63">
        <v>5594</v>
      </c>
      <c r="I43" s="42">
        <v>-600</v>
      </c>
      <c r="J43" s="139">
        <f>SUM(H43:I43)</f>
        <v>4994</v>
      </c>
    </row>
    <row r="44" spans="1:10" ht="12.95" customHeight="1" x14ac:dyDescent="0.25">
      <c r="A44" s="16"/>
      <c r="B44" s="20"/>
      <c r="C44" s="21"/>
      <c r="D44" s="21"/>
      <c r="E44" s="170" t="s">
        <v>17</v>
      </c>
      <c r="F44" s="161"/>
      <c r="G44" s="171"/>
      <c r="H44" s="117">
        <f>SUM(H16:H43)</f>
        <v>19323.7</v>
      </c>
      <c r="I44" s="117">
        <f t="shared" ref="I44:J44" si="6">SUM(I16:I43)</f>
        <v>-16.120000000000005</v>
      </c>
      <c r="J44" s="117">
        <f t="shared" si="6"/>
        <v>19307.579999999998</v>
      </c>
    </row>
    <row r="45" spans="1:10" ht="12.95" customHeight="1" x14ac:dyDescent="0.25">
      <c r="A45" s="44" t="s">
        <v>18</v>
      </c>
      <c r="B45" s="20"/>
      <c r="C45" s="21"/>
      <c r="D45" s="21"/>
      <c r="E45" s="22"/>
      <c r="F45" s="20"/>
      <c r="G45" s="20"/>
      <c r="H45" s="23"/>
      <c r="I45" s="23"/>
      <c r="J45" s="26"/>
    </row>
    <row r="46" spans="1:10" s="53" customFormat="1" ht="12.95" customHeight="1" x14ac:dyDescent="0.25">
      <c r="A46" s="154" t="s">
        <v>11</v>
      </c>
      <c r="B46" s="85" t="s">
        <v>115</v>
      </c>
      <c r="C46" s="93"/>
      <c r="D46" s="93"/>
      <c r="E46" s="148" t="s">
        <v>87</v>
      </c>
      <c r="F46" s="146">
        <v>6121</v>
      </c>
      <c r="G46" s="148" t="s">
        <v>80</v>
      </c>
      <c r="H46" s="91">
        <v>9110</v>
      </c>
      <c r="I46" s="92">
        <v>1230</v>
      </c>
      <c r="J46" s="50">
        <f t="shared" ref="J46" si="7">H46+I46</f>
        <v>10340</v>
      </c>
    </row>
    <row r="47" spans="1:10" s="53" customFormat="1" ht="12.95" customHeight="1" x14ac:dyDescent="0.25">
      <c r="A47" s="176"/>
      <c r="B47" s="71" t="s">
        <v>116</v>
      </c>
      <c r="C47" s="118"/>
      <c r="D47" s="118"/>
      <c r="E47" s="149" t="s">
        <v>88</v>
      </c>
      <c r="F47" s="147">
        <v>6121</v>
      </c>
      <c r="G47" s="149" t="s">
        <v>89</v>
      </c>
      <c r="H47" s="91">
        <v>2500</v>
      </c>
      <c r="I47" s="92">
        <v>-710</v>
      </c>
      <c r="J47" s="72">
        <f t="shared" ref="J47:J48" si="8">H47+I47</f>
        <v>1790</v>
      </c>
    </row>
    <row r="48" spans="1:10" s="53" customFormat="1" ht="12.95" customHeight="1" x14ac:dyDescent="0.25">
      <c r="A48" s="176"/>
      <c r="B48" s="71" t="s">
        <v>117</v>
      </c>
      <c r="C48" s="118"/>
      <c r="D48" s="118"/>
      <c r="E48" s="149" t="s">
        <v>90</v>
      </c>
      <c r="F48" s="147">
        <v>6121</v>
      </c>
      <c r="G48" s="149" t="s">
        <v>91</v>
      </c>
      <c r="H48" s="91">
        <v>5800</v>
      </c>
      <c r="I48" s="92">
        <v>710</v>
      </c>
      <c r="J48" s="72">
        <f t="shared" si="8"/>
        <v>6510</v>
      </c>
    </row>
    <row r="49" spans="1:11" s="53" customFormat="1" ht="12.95" customHeight="1" x14ac:dyDescent="0.25">
      <c r="A49" s="176"/>
      <c r="B49" s="71" t="s">
        <v>118</v>
      </c>
      <c r="C49" s="118"/>
      <c r="D49" s="118"/>
      <c r="E49" s="149" t="s">
        <v>92</v>
      </c>
      <c r="F49" s="147">
        <v>6121</v>
      </c>
      <c r="G49" s="149" t="s">
        <v>94</v>
      </c>
      <c r="H49" s="91">
        <v>1500</v>
      </c>
      <c r="I49" s="92">
        <v>190</v>
      </c>
      <c r="J49" s="72">
        <f>H49+I49</f>
        <v>1690</v>
      </c>
    </row>
    <row r="50" spans="1:11" s="53" customFormat="1" ht="12.95" customHeight="1" x14ac:dyDescent="0.25">
      <c r="A50" s="176"/>
      <c r="B50" s="85" t="s">
        <v>119</v>
      </c>
      <c r="C50" s="93"/>
      <c r="D50" s="93"/>
      <c r="E50" s="148" t="s">
        <v>87</v>
      </c>
      <c r="F50" s="146">
        <v>6121</v>
      </c>
      <c r="G50" s="148" t="s">
        <v>96</v>
      </c>
      <c r="H50" s="91">
        <v>2500</v>
      </c>
      <c r="I50" s="92">
        <v>111</v>
      </c>
      <c r="J50" s="50">
        <f t="shared" ref="J50:J64" si="9">H50+I50</f>
        <v>2611</v>
      </c>
    </row>
    <row r="51" spans="1:11" s="53" customFormat="1" ht="12.95" customHeight="1" x14ac:dyDescent="0.25">
      <c r="A51" s="176"/>
      <c r="B51" s="71" t="s">
        <v>120</v>
      </c>
      <c r="C51" s="118"/>
      <c r="D51" s="118"/>
      <c r="E51" s="149" t="s">
        <v>97</v>
      </c>
      <c r="F51" s="147">
        <v>6121</v>
      </c>
      <c r="G51" s="149" t="s">
        <v>98</v>
      </c>
      <c r="H51" s="91">
        <v>266</v>
      </c>
      <c r="I51" s="92">
        <v>-90</v>
      </c>
      <c r="J51" s="72">
        <f t="shared" si="9"/>
        <v>176</v>
      </c>
    </row>
    <row r="52" spans="1:11" s="53" customFormat="1" ht="12.95" customHeight="1" x14ac:dyDescent="0.25">
      <c r="A52" s="176"/>
      <c r="B52" s="129" t="s">
        <v>121</v>
      </c>
      <c r="C52" s="131" t="s">
        <v>54</v>
      </c>
      <c r="D52" s="130"/>
      <c r="E52" s="150" t="s">
        <v>99</v>
      </c>
      <c r="F52" s="105">
        <v>6121</v>
      </c>
      <c r="G52" s="150" t="s">
        <v>100</v>
      </c>
      <c r="H52" s="107">
        <v>0</v>
      </c>
      <c r="I52" s="108">
        <v>90</v>
      </c>
      <c r="J52" s="110">
        <f t="shared" si="9"/>
        <v>90</v>
      </c>
    </row>
    <row r="53" spans="1:11" s="53" customFormat="1" ht="12.95" customHeight="1" x14ac:dyDescent="0.25">
      <c r="A53" s="176"/>
      <c r="B53" s="71" t="s">
        <v>122</v>
      </c>
      <c r="C53" s="132"/>
      <c r="D53" s="118"/>
      <c r="E53" s="149" t="s">
        <v>101</v>
      </c>
      <c r="F53" s="147">
        <v>6121</v>
      </c>
      <c r="G53" s="149" t="s">
        <v>102</v>
      </c>
      <c r="H53" s="91">
        <v>859</v>
      </c>
      <c r="I53" s="92">
        <v>-116</v>
      </c>
      <c r="J53" s="72">
        <f t="shared" si="9"/>
        <v>743</v>
      </c>
    </row>
    <row r="54" spans="1:11" s="53" customFormat="1" ht="12.95" customHeight="1" x14ac:dyDescent="0.25">
      <c r="A54" s="176"/>
      <c r="B54" s="71" t="s">
        <v>123</v>
      </c>
      <c r="C54" s="132"/>
      <c r="D54" s="118"/>
      <c r="E54" s="149" t="s">
        <v>103</v>
      </c>
      <c r="F54" s="147">
        <v>6121</v>
      </c>
      <c r="G54" s="149" t="s">
        <v>104</v>
      </c>
      <c r="H54" s="91">
        <v>221</v>
      </c>
      <c r="I54" s="92">
        <v>60</v>
      </c>
      <c r="J54" s="72">
        <f t="shared" si="9"/>
        <v>281</v>
      </c>
    </row>
    <row r="55" spans="1:11" s="53" customFormat="1" ht="12.95" customHeight="1" x14ac:dyDescent="0.25">
      <c r="A55" s="176"/>
      <c r="B55" s="71" t="s">
        <v>124</v>
      </c>
      <c r="C55" s="132"/>
      <c r="D55" s="118"/>
      <c r="E55" s="149" t="s">
        <v>105</v>
      </c>
      <c r="F55" s="147">
        <v>6121</v>
      </c>
      <c r="G55" s="149" t="s">
        <v>106</v>
      </c>
      <c r="H55" s="91">
        <v>1800</v>
      </c>
      <c r="I55" s="92">
        <v>56</v>
      </c>
      <c r="J55" s="72">
        <f t="shared" si="9"/>
        <v>1856</v>
      </c>
    </row>
    <row r="56" spans="1:11" s="53" customFormat="1" ht="12.95" customHeight="1" x14ac:dyDescent="0.25">
      <c r="A56" s="176"/>
      <c r="B56" s="71" t="s">
        <v>125</v>
      </c>
      <c r="C56" s="132"/>
      <c r="D56" s="118"/>
      <c r="E56" s="149" t="s">
        <v>103</v>
      </c>
      <c r="F56" s="147">
        <v>6121</v>
      </c>
      <c r="G56" s="149" t="s">
        <v>107</v>
      </c>
      <c r="H56" s="91">
        <v>20</v>
      </c>
      <c r="I56" s="92">
        <v>-17</v>
      </c>
      <c r="J56" s="72">
        <f t="shared" si="9"/>
        <v>3</v>
      </c>
    </row>
    <row r="57" spans="1:11" s="53" customFormat="1" ht="12.95" customHeight="1" x14ac:dyDescent="0.25">
      <c r="A57" s="176"/>
      <c r="B57" s="71" t="s">
        <v>126</v>
      </c>
      <c r="C57" s="132"/>
      <c r="D57" s="118"/>
      <c r="E57" s="149" t="s">
        <v>90</v>
      </c>
      <c r="F57" s="147">
        <v>6121</v>
      </c>
      <c r="G57" s="149" t="s">
        <v>108</v>
      </c>
      <c r="H57" s="91">
        <v>295</v>
      </c>
      <c r="I57" s="92">
        <v>17</v>
      </c>
      <c r="J57" s="72">
        <f t="shared" si="9"/>
        <v>312</v>
      </c>
    </row>
    <row r="58" spans="1:11" s="53" customFormat="1" ht="12.95" customHeight="1" x14ac:dyDescent="0.25">
      <c r="A58" s="176"/>
      <c r="B58" s="71" t="s">
        <v>127</v>
      </c>
      <c r="C58" s="132"/>
      <c r="D58" s="118">
        <v>92509</v>
      </c>
      <c r="E58" s="149" t="s">
        <v>101</v>
      </c>
      <c r="F58" s="147">
        <v>6121</v>
      </c>
      <c r="G58" s="149" t="s">
        <v>109</v>
      </c>
      <c r="H58" s="91">
        <v>13500</v>
      </c>
      <c r="I58" s="92">
        <v>-12976.7</v>
      </c>
      <c r="J58" s="72">
        <f t="shared" si="9"/>
        <v>523.29999999999927</v>
      </c>
    </row>
    <row r="59" spans="1:11" s="53" customFormat="1" ht="12.95" customHeight="1" x14ac:dyDescent="0.25">
      <c r="A59" s="176"/>
      <c r="B59" s="129" t="s">
        <v>127</v>
      </c>
      <c r="C59" s="131" t="s">
        <v>54</v>
      </c>
      <c r="D59" s="130"/>
      <c r="E59" s="150" t="s">
        <v>101</v>
      </c>
      <c r="F59" s="105">
        <v>6121</v>
      </c>
      <c r="G59" s="150" t="s">
        <v>109</v>
      </c>
      <c r="H59" s="107">
        <v>0</v>
      </c>
      <c r="I59" s="108">
        <v>12976.7</v>
      </c>
      <c r="J59" s="110">
        <f t="shared" si="9"/>
        <v>12976.7</v>
      </c>
    </row>
    <row r="60" spans="1:11" s="53" customFormat="1" ht="12.95" customHeight="1" x14ac:dyDescent="0.25">
      <c r="A60" s="176"/>
      <c r="B60" s="71" t="s">
        <v>128</v>
      </c>
      <c r="C60" s="118"/>
      <c r="D60" s="118"/>
      <c r="E60" s="149" t="s">
        <v>110</v>
      </c>
      <c r="F60" s="147">
        <v>6121</v>
      </c>
      <c r="G60" s="149" t="s">
        <v>111</v>
      </c>
      <c r="H60" s="91">
        <v>12800</v>
      </c>
      <c r="I60" s="92">
        <v>-1900</v>
      </c>
      <c r="J60" s="72">
        <f t="shared" si="9"/>
        <v>10900</v>
      </c>
    </row>
    <row r="61" spans="1:11" s="53" customFormat="1" ht="12.95" customHeight="1" x14ac:dyDescent="0.25">
      <c r="A61" s="176"/>
      <c r="B61" s="71" t="s">
        <v>129</v>
      </c>
      <c r="C61" s="118"/>
      <c r="D61" s="118"/>
      <c r="E61" s="149" t="s">
        <v>110</v>
      </c>
      <c r="F61" s="147">
        <v>6121</v>
      </c>
      <c r="G61" s="149" t="s">
        <v>112</v>
      </c>
      <c r="H61" s="91">
        <v>2000</v>
      </c>
      <c r="I61" s="92">
        <v>1900</v>
      </c>
      <c r="J61" s="72">
        <f t="shared" si="9"/>
        <v>3900</v>
      </c>
    </row>
    <row r="62" spans="1:11" s="53" customFormat="1" ht="12.95" customHeight="1" x14ac:dyDescent="0.25">
      <c r="A62" s="176"/>
      <c r="B62" s="71" t="s">
        <v>130</v>
      </c>
      <c r="C62" s="118"/>
      <c r="D62" s="118">
        <v>92502</v>
      </c>
      <c r="E62" s="149" t="s">
        <v>97</v>
      </c>
      <c r="F62" s="147">
        <v>6121</v>
      </c>
      <c r="G62" s="149" t="s">
        <v>113</v>
      </c>
      <c r="H62" s="91">
        <v>5921</v>
      </c>
      <c r="I62" s="92">
        <v>-2730.4</v>
      </c>
      <c r="J62" s="72">
        <f t="shared" si="9"/>
        <v>3190.6</v>
      </c>
    </row>
    <row r="63" spans="1:11" s="53" customFormat="1" ht="12.95" customHeight="1" x14ac:dyDescent="0.25">
      <c r="A63" s="176"/>
      <c r="B63" s="121" t="s">
        <v>130</v>
      </c>
      <c r="C63" s="118"/>
      <c r="D63" s="118"/>
      <c r="E63" s="151" t="s">
        <v>97</v>
      </c>
      <c r="F63" s="145">
        <v>6121</v>
      </c>
      <c r="G63" s="151" t="s">
        <v>113</v>
      </c>
      <c r="H63" s="122">
        <v>1479</v>
      </c>
      <c r="I63" s="123">
        <v>2730.4</v>
      </c>
      <c r="J63" s="124">
        <f t="shared" si="9"/>
        <v>4209.3999999999996</v>
      </c>
    </row>
    <row r="64" spans="1:11" s="126" customFormat="1" ht="12.95" customHeight="1" x14ac:dyDescent="0.25">
      <c r="A64" s="73" t="s">
        <v>35</v>
      </c>
      <c r="B64" s="112" t="s">
        <v>139</v>
      </c>
      <c r="C64" s="105"/>
      <c r="D64" s="105"/>
      <c r="E64" s="105">
        <v>6171</v>
      </c>
      <c r="F64" s="105">
        <v>6121</v>
      </c>
      <c r="G64" s="105">
        <v>8258</v>
      </c>
      <c r="H64" s="143">
        <v>0</v>
      </c>
      <c r="I64" s="144">
        <v>5297.66</v>
      </c>
      <c r="J64" s="109">
        <f t="shared" si="9"/>
        <v>5297.66</v>
      </c>
      <c r="K64" s="127" t="e">
        <f>6867.56-1230-111-BEV auta</f>
        <v>#NAME?</v>
      </c>
    </row>
    <row r="65" spans="1:10" s="126" customFormat="1" ht="12.95" customHeight="1" x14ac:dyDescent="0.2">
      <c r="A65" s="64" t="s">
        <v>36</v>
      </c>
      <c r="B65" s="135" t="s">
        <v>137</v>
      </c>
      <c r="C65" s="136"/>
      <c r="D65" s="136"/>
      <c r="E65" s="137">
        <v>6171</v>
      </c>
      <c r="F65" s="137">
        <v>6111</v>
      </c>
      <c r="G65" s="138"/>
      <c r="H65" s="140">
        <v>200</v>
      </c>
      <c r="I65" s="42">
        <v>600</v>
      </c>
      <c r="J65" s="139">
        <f t="shared" ref="J65" si="10">SUM(H65:I65)</f>
        <v>800</v>
      </c>
    </row>
    <row r="66" spans="1:10" s="126" customFormat="1" ht="12.95" customHeight="1" x14ac:dyDescent="0.25">
      <c r="A66" s="64" t="s">
        <v>45</v>
      </c>
      <c r="B66" s="102" t="s">
        <v>71</v>
      </c>
      <c r="C66" s="103" t="s">
        <v>54</v>
      </c>
      <c r="D66" s="116"/>
      <c r="E66" s="105">
        <v>3613</v>
      </c>
      <c r="F66" s="105">
        <v>6121</v>
      </c>
      <c r="G66" s="106" t="s">
        <v>74</v>
      </c>
      <c r="H66" s="107">
        <v>0</v>
      </c>
      <c r="I66" s="108">
        <v>1096.1199999999999</v>
      </c>
      <c r="J66" s="110">
        <f>H66+I66</f>
        <v>1096.1199999999999</v>
      </c>
    </row>
    <row r="67" spans="1:10" ht="12.95" customHeight="1" x14ac:dyDescent="0.25">
      <c r="A67" s="125"/>
      <c r="B67" s="17"/>
      <c r="C67" s="18"/>
      <c r="D67" s="18"/>
      <c r="E67" s="172" t="s">
        <v>19</v>
      </c>
      <c r="F67" s="172"/>
      <c r="G67" s="172"/>
      <c r="H67" s="142">
        <f>SUM(H46:H66)</f>
        <v>60771</v>
      </c>
      <c r="I67" s="142">
        <f t="shared" ref="I67:J67" si="11">SUM(I46:I66)</f>
        <v>8524.7799999999988</v>
      </c>
      <c r="J67" s="142">
        <f t="shared" si="11"/>
        <v>69295.78</v>
      </c>
    </row>
    <row r="68" spans="1:10" ht="12.95" customHeight="1" x14ac:dyDescent="0.25">
      <c r="A68" s="56" t="s">
        <v>29</v>
      </c>
      <c r="B68" s="57"/>
      <c r="C68" s="58"/>
      <c r="D68" s="58"/>
      <c r="E68" s="59"/>
      <c r="F68" s="59"/>
      <c r="G68" s="59"/>
      <c r="H68" s="39"/>
      <c r="I68" s="40"/>
      <c r="J68" s="15"/>
    </row>
    <row r="69" spans="1:10" s="53" customFormat="1" ht="12.95" customHeight="1" x14ac:dyDescent="0.25">
      <c r="A69" s="64" t="s">
        <v>11</v>
      </c>
      <c r="B69" s="65"/>
      <c r="C69" s="54"/>
      <c r="D69" s="55"/>
      <c r="E69" s="66"/>
      <c r="F69" s="66"/>
      <c r="G69" s="67"/>
      <c r="H69" s="9">
        <v>0</v>
      </c>
      <c r="I69" s="8">
        <v>0</v>
      </c>
      <c r="J69" s="9">
        <v>0</v>
      </c>
    </row>
    <row r="70" spans="1:10" ht="12.95" customHeight="1" x14ac:dyDescent="0.25">
      <c r="A70" s="18"/>
      <c r="B70" s="17"/>
      <c r="C70" s="18"/>
      <c r="D70" s="18"/>
      <c r="E70" s="173" t="s">
        <v>30</v>
      </c>
      <c r="F70" s="174"/>
      <c r="G70" s="175"/>
      <c r="H70" s="63">
        <f>H69</f>
        <v>0</v>
      </c>
      <c r="I70" s="42">
        <f t="shared" ref="I70:J70" si="12">I69</f>
        <v>0</v>
      </c>
      <c r="J70" s="63">
        <f t="shared" si="12"/>
        <v>0</v>
      </c>
    </row>
    <row r="71" spans="1:10" ht="12.95" customHeight="1" x14ac:dyDescent="0.25">
      <c r="A71" s="18"/>
      <c r="B71" s="17"/>
      <c r="C71" s="18"/>
      <c r="D71" s="18"/>
      <c r="E71" s="27"/>
      <c r="F71" s="27"/>
      <c r="G71" s="28"/>
      <c r="H71" s="39"/>
      <c r="I71" s="40"/>
      <c r="J71" s="41"/>
    </row>
    <row r="72" spans="1:10" ht="12.95" customHeight="1" x14ac:dyDescent="0.25">
      <c r="A72" s="3"/>
      <c r="B72" s="29" t="s">
        <v>28</v>
      </c>
      <c r="C72" s="21"/>
      <c r="D72" s="21"/>
      <c r="E72" s="165" t="s">
        <v>12</v>
      </c>
      <c r="F72" s="166"/>
      <c r="G72" s="166"/>
      <c r="H72" s="167"/>
      <c r="I72" s="25">
        <f>I11</f>
        <v>8508.66</v>
      </c>
      <c r="J72" s="45"/>
    </row>
    <row r="73" spans="1:10" ht="12.95" customHeight="1" x14ac:dyDescent="0.25">
      <c r="A73" s="3"/>
      <c r="B73" s="20"/>
      <c r="C73" s="21"/>
      <c r="D73" s="21"/>
      <c r="E73" s="165" t="s">
        <v>20</v>
      </c>
      <c r="F73" s="166"/>
      <c r="G73" s="166"/>
      <c r="H73" s="167"/>
      <c r="I73" s="25">
        <f>I44+I12</f>
        <v>-16.120000000000005</v>
      </c>
      <c r="J73" s="16"/>
    </row>
    <row r="74" spans="1:10" ht="12.95" customHeight="1" x14ac:dyDescent="0.25">
      <c r="A74" s="3"/>
      <c r="B74" s="20"/>
      <c r="C74" s="21"/>
      <c r="D74" s="21"/>
      <c r="E74" s="165" t="s">
        <v>21</v>
      </c>
      <c r="F74" s="166"/>
      <c r="G74" s="166"/>
      <c r="H74" s="167"/>
      <c r="I74" s="25">
        <f>I67+I13</f>
        <v>8524.7799999999988</v>
      </c>
      <c r="J74" s="46"/>
    </row>
    <row r="75" spans="1:10" ht="12.95" customHeight="1" x14ac:dyDescent="0.25">
      <c r="A75" s="3"/>
      <c r="B75" s="20"/>
      <c r="C75" s="21"/>
      <c r="D75" s="21"/>
      <c r="E75" s="165" t="s">
        <v>22</v>
      </c>
      <c r="F75" s="166"/>
      <c r="G75" s="166"/>
      <c r="H75" s="167"/>
      <c r="I75" s="25">
        <f>I73+I74</f>
        <v>8508.659999999998</v>
      </c>
      <c r="J75" s="46"/>
    </row>
    <row r="76" spans="1:10" ht="12.95" customHeight="1" x14ac:dyDescent="0.25">
      <c r="A76" s="3"/>
      <c r="B76" s="20"/>
      <c r="C76" s="21"/>
      <c r="D76" s="21"/>
      <c r="E76" s="156" t="s">
        <v>23</v>
      </c>
      <c r="F76" s="157"/>
      <c r="G76" s="157"/>
      <c r="H76" s="158"/>
      <c r="I76" s="25">
        <f>I72-I75</f>
        <v>0</v>
      </c>
      <c r="J76" s="46"/>
    </row>
    <row r="77" spans="1:10" ht="12.95" customHeight="1" x14ac:dyDescent="0.25">
      <c r="A77" s="3"/>
      <c r="B77" s="20"/>
      <c r="C77" s="21"/>
      <c r="D77" s="21"/>
      <c r="E77" s="156" t="s">
        <v>24</v>
      </c>
      <c r="F77" s="157"/>
      <c r="G77" s="157"/>
      <c r="H77" s="158"/>
      <c r="I77" s="25">
        <f>I70</f>
        <v>0</v>
      </c>
      <c r="J77" s="46"/>
    </row>
    <row r="78" spans="1:10" ht="12.95" customHeight="1" x14ac:dyDescent="0.25">
      <c r="A78" s="3"/>
      <c r="B78" s="3"/>
      <c r="C78" s="36"/>
      <c r="D78" s="36"/>
      <c r="E78" s="37"/>
      <c r="F78" s="3"/>
      <c r="G78" s="20"/>
      <c r="H78" s="75">
        <v>45784</v>
      </c>
      <c r="I78" s="76"/>
      <c r="J78" s="77">
        <v>45798</v>
      </c>
    </row>
    <row r="79" spans="1:10" ht="12.95" customHeight="1" x14ac:dyDescent="0.25">
      <c r="A79" s="3"/>
      <c r="B79" s="29" t="s">
        <v>34</v>
      </c>
      <c r="C79" s="21"/>
      <c r="D79" s="21"/>
      <c r="E79" s="38" t="s">
        <v>25</v>
      </c>
      <c r="F79" s="30"/>
      <c r="G79" s="31"/>
      <c r="H79" s="78">
        <v>691598.78</v>
      </c>
      <c r="I79" s="80">
        <f>I72</f>
        <v>8508.66</v>
      </c>
      <c r="J79" s="80">
        <f>H79+I79</f>
        <v>700107.44000000006</v>
      </c>
    </row>
    <row r="80" spans="1:10" ht="12.95" customHeight="1" x14ac:dyDescent="0.25">
      <c r="A80" s="3"/>
      <c r="B80" s="20"/>
      <c r="C80" s="21"/>
      <c r="D80" s="21"/>
      <c r="E80" s="32" t="s">
        <v>20</v>
      </c>
      <c r="F80" s="33"/>
      <c r="G80" s="24"/>
      <c r="H80" s="79">
        <v>544196.86</v>
      </c>
      <c r="I80" s="80">
        <f>I44+I12</f>
        <v>-16.120000000000005</v>
      </c>
      <c r="J80" s="72">
        <f>H80+I80</f>
        <v>544180.74</v>
      </c>
    </row>
    <row r="81" spans="1:10" ht="12.95" customHeight="1" x14ac:dyDescent="0.25">
      <c r="A81" s="3"/>
      <c r="B81" s="20"/>
      <c r="C81" s="21"/>
      <c r="D81" s="21"/>
      <c r="E81" s="16" t="s">
        <v>21</v>
      </c>
      <c r="F81" s="20"/>
      <c r="G81" s="34"/>
      <c r="H81" s="79">
        <v>256080.29</v>
      </c>
      <c r="I81" s="80">
        <f>I67+I13</f>
        <v>8524.7799999999988</v>
      </c>
      <c r="J81" s="72">
        <f>H81+I81</f>
        <v>264605.07</v>
      </c>
    </row>
    <row r="82" spans="1:10" ht="12.95" customHeight="1" x14ac:dyDescent="0.25">
      <c r="A82" s="3"/>
      <c r="C82" s="36"/>
      <c r="D82" s="36"/>
      <c r="E82" s="35" t="s">
        <v>26</v>
      </c>
      <c r="F82" s="33"/>
      <c r="G82" s="24"/>
      <c r="H82" s="80">
        <f>H80+H81</f>
        <v>800277.15</v>
      </c>
      <c r="I82" s="80">
        <f>SUM(I80:I81)</f>
        <v>8508.659999999998</v>
      </c>
      <c r="J82" s="80">
        <f>SUM(J80:J81)</f>
        <v>808785.81</v>
      </c>
    </row>
    <row r="83" spans="1:10" ht="12.95" customHeight="1" x14ac:dyDescent="0.25">
      <c r="A83" s="3"/>
      <c r="B83" s="3"/>
      <c r="C83" s="36"/>
      <c r="D83" s="36"/>
      <c r="E83" s="16" t="s">
        <v>15</v>
      </c>
      <c r="F83" s="20"/>
      <c r="G83" s="34"/>
      <c r="H83" s="72">
        <f>H79-H82</f>
        <v>-108678.37</v>
      </c>
      <c r="I83" s="72">
        <f>I79-I82</f>
        <v>0</v>
      </c>
      <c r="J83" s="72">
        <f>J79-J82</f>
        <v>-108678.37</v>
      </c>
    </row>
    <row r="84" spans="1:10" ht="12.95" customHeight="1" x14ac:dyDescent="0.25">
      <c r="A84" s="3"/>
      <c r="B84" s="82" t="s">
        <v>39</v>
      </c>
      <c r="C84" s="36"/>
      <c r="D84" s="36"/>
      <c r="E84" s="32" t="s">
        <v>27</v>
      </c>
      <c r="F84" s="33"/>
      <c r="G84" s="24"/>
      <c r="H84" s="81">
        <v>108678.37</v>
      </c>
      <c r="I84" s="72">
        <f>I77</f>
        <v>0</v>
      </c>
      <c r="J84" s="72">
        <f>H84+I84</f>
        <v>108678.37</v>
      </c>
    </row>
    <row r="85" spans="1:10" ht="12.95" customHeight="1" x14ac:dyDescent="0.25"/>
    <row r="86" spans="1:10" ht="12.95" customHeight="1" x14ac:dyDescent="0.25"/>
    <row r="87" spans="1:10" ht="12.95" customHeight="1" x14ac:dyDescent="0.25"/>
    <row r="88" spans="1:10" ht="12.95" customHeight="1" x14ac:dyDescent="0.25"/>
    <row r="89" spans="1:10" ht="12.95" customHeight="1" x14ac:dyDescent="0.25"/>
    <row r="90" spans="1:10" ht="12.95" customHeight="1" x14ac:dyDescent="0.25"/>
    <row r="91" spans="1:10" ht="12.95" customHeight="1" x14ac:dyDescent="0.25"/>
    <row r="92" spans="1:10" ht="12.95" customHeight="1" x14ac:dyDescent="0.25"/>
    <row r="93" spans="1:10" ht="12.95" customHeight="1" x14ac:dyDescent="0.25"/>
    <row r="94" spans="1:10" ht="12.95" customHeight="1" x14ac:dyDescent="0.25"/>
    <row r="95" spans="1:10" ht="12.95" customHeight="1" x14ac:dyDescent="0.25"/>
    <row r="96" spans="1:10" ht="12.95" customHeight="1" x14ac:dyDescent="0.25"/>
  </sheetData>
  <mergeCells count="27">
    <mergeCell ref="A9:A10"/>
    <mergeCell ref="A20:A23"/>
    <mergeCell ref="E72:H72"/>
    <mergeCell ref="A24:A25"/>
    <mergeCell ref="E44:G44"/>
    <mergeCell ref="E67:G67"/>
    <mergeCell ref="E70:G70"/>
    <mergeCell ref="A26:A33"/>
    <mergeCell ref="A34:A35"/>
    <mergeCell ref="A36:A41"/>
    <mergeCell ref="A46:A63"/>
    <mergeCell ref="A7:A8"/>
    <mergeCell ref="E77:H77"/>
    <mergeCell ref="B2:B3"/>
    <mergeCell ref="H1:J1"/>
    <mergeCell ref="E2:E3"/>
    <mergeCell ref="F2:F3"/>
    <mergeCell ref="G2:G3"/>
    <mergeCell ref="E11:G11"/>
    <mergeCell ref="E12:G12"/>
    <mergeCell ref="E13:G13"/>
    <mergeCell ref="E14:G14"/>
    <mergeCell ref="E74:H74"/>
    <mergeCell ref="E75:H75"/>
    <mergeCell ref="E76:H76"/>
    <mergeCell ref="E73:H73"/>
    <mergeCell ref="A16:A19"/>
  </mergeCells>
  <conditionalFormatting sqref="B1:B2">
    <cfRule type="expression" dxfId="854" priority="7648" stopIfTrue="1">
      <formula>$K1="Z"</formula>
    </cfRule>
    <cfRule type="expression" dxfId="853" priority="7649" stopIfTrue="1">
      <formula>$K1="T"</formula>
    </cfRule>
    <cfRule type="expression" dxfId="852" priority="7650" stopIfTrue="1">
      <formula>$K1="Y"</formula>
    </cfRule>
  </conditionalFormatting>
  <conditionalFormatting sqref="B2">
    <cfRule type="expression" dxfId="851" priority="7645" stopIfTrue="1">
      <formula>$K2="Z"</formula>
    </cfRule>
    <cfRule type="expression" dxfId="850" priority="7646" stopIfTrue="1">
      <formula>$K2="T"</formula>
    </cfRule>
    <cfRule type="expression" dxfId="849" priority="7647" stopIfTrue="1">
      <formula>$K2="Y"</formula>
    </cfRule>
  </conditionalFormatting>
  <conditionalFormatting sqref="C11:D13 B1:B2">
    <cfRule type="expression" dxfId="848" priority="7642" stopIfTrue="1">
      <formula>#REF!="Z"</formula>
    </cfRule>
    <cfRule type="expression" dxfId="847" priority="7643" stopIfTrue="1">
      <formula>#REF!="T"</formula>
    </cfRule>
    <cfRule type="expression" dxfId="846" priority="7644" stopIfTrue="1">
      <formula>#REF!="Y"</formula>
    </cfRule>
  </conditionalFormatting>
  <conditionalFormatting sqref="H80">
    <cfRule type="expression" dxfId="845" priority="7639" stopIfTrue="1">
      <formula>$J80="Z"</formula>
    </cfRule>
    <cfRule type="expression" dxfId="844" priority="7640" stopIfTrue="1">
      <formula>$J80="T"</formula>
    </cfRule>
    <cfRule type="expression" dxfId="843" priority="7641" stopIfTrue="1">
      <formula>$J80="Y"</formula>
    </cfRule>
  </conditionalFormatting>
  <conditionalFormatting sqref="H81">
    <cfRule type="expression" dxfId="842" priority="7636" stopIfTrue="1">
      <formula>$J81="Z"</formula>
    </cfRule>
    <cfRule type="expression" dxfId="841" priority="7637" stopIfTrue="1">
      <formula>$J81="T"</formula>
    </cfRule>
    <cfRule type="expression" dxfId="840" priority="7638" stopIfTrue="1">
      <formula>$J81="Y"</formula>
    </cfRule>
  </conditionalFormatting>
  <conditionalFormatting sqref="H79">
    <cfRule type="expression" dxfId="839" priority="7633" stopIfTrue="1">
      <formula>$J79="Z"</formula>
    </cfRule>
    <cfRule type="expression" dxfId="838" priority="7634" stopIfTrue="1">
      <formula>$J79="T"</formula>
    </cfRule>
    <cfRule type="expression" dxfId="837" priority="7635" stopIfTrue="1">
      <formula>$J79="Y"</formula>
    </cfRule>
  </conditionalFormatting>
  <conditionalFormatting sqref="H80">
    <cfRule type="expression" dxfId="836" priority="7630" stopIfTrue="1">
      <formula>$J80="Z"</formula>
    </cfRule>
    <cfRule type="expression" dxfId="835" priority="7631" stopIfTrue="1">
      <formula>$J80="T"</formula>
    </cfRule>
    <cfRule type="expression" dxfId="834" priority="7632" stopIfTrue="1">
      <formula>$J80="Y"</formula>
    </cfRule>
  </conditionalFormatting>
  <conditionalFormatting sqref="H81">
    <cfRule type="expression" dxfId="833" priority="7627" stopIfTrue="1">
      <formula>$J81="Z"</formula>
    </cfRule>
    <cfRule type="expression" dxfId="832" priority="7628" stopIfTrue="1">
      <formula>$J81="T"</formula>
    </cfRule>
    <cfRule type="expression" dxfId="831" priority="7629" stopIfTrue="1">
      <formula>$J81="Y"</formula>
    </cfRule>
  </conditionalFormatting>
  <conditionalFormatting sqref="B24">
    <cfRule type="expression" dxfId="830" priority="1552" stopIfTrue="1">
      <formula>$N24="Z"</formula>
    </cfRule>
    <cfRule type="expression" dxfId="829" priority="1553" stopIfTrue="1">
      <formula>$N24="T"</formula>
    </cfRule>
    <cfRule type="expression" dxfId="828" priority="1554" stopIfTrue="1">
      <formula>$N24="Y"</formula>
    </cfRule>
    <cfRule type="expression" dxfId="827" priority="1555" stopIfTrue="1">
      <formula>#REF!="T"</formula>
    </cfRule>
    <cfRule type="expression" dxfId="826" priority="1556" stopIfTrue="1">
      <formula>#REF!="Y"</formula>
    </cfRule>
  </conditionalFormatting>
  <conditionalFormatting sqref="B24">
    <cfRule type="expression" dxfId="825" priority="1540" stopIfTrue="1">
      <formula>$L24="Z"</formula>
    </cfRule>
    <cfRule type="expression" dxfId="824" priority="1541" stopIfTrue="1">
      <formula>$L24="T"</formula>
    </cfRule>
    <cfRule type="expression" dxfId="823" priority="1542" stopIfTrue="1">
      <formula>$L24="Y"</formula>
    </cfRule>
    <cfRule type="expression" dxfId="822" priority="1543" stopIfTrue="1">
      <formula>$P24="Z"</formula>
    </cfRule>
    <cfRule type="expression" dxfId="821" priority="1544" stopIfTrue="1">
      <formula>$P24="T"</formula>
    </cfRule>
    <cfRule type="expression" dxfId="820" priority="1545" stopIfTrue="1">
      <formula>$P24="Y"</formula>
    </cfRule>
    <cfRule type="expression" dxfId="819" priority="1546" stopIfTrue="1">
      <formula>$K24="Z"</formula>
    </cfRule>
    <cfRule type="expression" dxfId="818" priority="1547" stopIfTrue="1">
      <formula>$K24="T"</formula>
    </cfRule>
    <cfRule type="expression" dxfId="817" priority="1548" stopIfTrue="1">
      <formula>$K24="Y"</formula>
    </cfRule>
    <cfRule type="expression" dxfId="816" priority="1549" stopIfTrue="1">
      <formula>#REF!="Z"</formula>
    </cfRule>
  </conditionalFormatting>
  <conditionalFormatting sqref="B25">
    <cfRule type="expression" dxfId="815" priority="1496" stopIfTrue="1">
      <formula>$N25="Z"</formula>
    </cfRule>
    <cfRule type="expression" dxfId="814" priority="1497" stopIfTrue="1">
      <formula>$N25="T"</formula>
    </cfRule>
    <cfRule type="expression" dxfId="813" priority="1498" stopIfTrue="1">
      <formula>$N25="Y"</formula>
    </cfRule>
    <cfRule type="expression" dxfId="812" priority="1499" stopIfTrue="1">
      <formula>#REF!="T"</formula>
    </cfRule>
    <cfRule type="expression" dxfId="811" priority="1500" stopIfTrue="1">
      <formula>#REF!="Y"</formula>
    </cfRule>
  </conditionalFormatting>
  <conditionalFormatting sqref="B25">
    <cfRule type="expression" dxfId="810" priority="1486" stopIfTrue="1">
      <formula>$L25="Z"</formula>
    </cfRule>
    <cfRule type="expression" dxfId="809" priority="1487" stopIfTrue="1">
      <formula>$L25="T"</formula>
    </cfRule>
    <cfRule type="expression" dxfId="808" priority="1488" stopIfTrue="1">
      <formula>$L25="Y"</formula>
    </cfRule>
    <cfRule type="expression" dxfId="807" priority="1489" stopIfTrue="1">
      <formula>$P25="Z"</formula>
    </cfRule>
    <cfRule type="expression" dxfId="806" priority="1490" stopIfTrue="1">
      <formula>$P25="T"</formula>
    </cfRule>
    <cfRule type="expression" dxfId="805" priority="1491" stopIfTrue="1">
      <formula>$P25="Y"</formula>
    </cfRule>
    <cfRule type="expression" dxfId="804" priority="1492" stopIfTrue="1">
      <formula>$K25="Z"</formula>
    </cfRule>
    <cfRule type="expression" dxfId="803" priority="1493" stopIfTrue="1">
      <formula>$K25="T"</formula>
    </cfRule>
    <cfRule type="expression" dxfId="802" priority="1494" stopIfTrue="1">
      <formula>$K25="Y"</formula>
    </cfRule>
    <cfRule type="expression" dxfId="801" priority="1495" stopIfTrue="1">
      <formula>#REF!="Z"</formula>
    </cfRule>
  </conditionalFormatting>
  <conditionalFormatting sqref="B17:B18">
    <cfRule type="expression" dxfId="800" priority="440" stopIfTrue="1">
      <formula>$N17="T"</formula>
    </cfRule>
    <cfRule type="expression" dxfId="799" priority="441" stopIfTrue="1">
      <formula>$N17="Y"</formula>
    </cfRule>
  </conditionalFormatting>
  <conditionalFormatting sqref="B19">
    <cfRule type="expression" dxfId="798" priority="65" stopIfTrue="1">
      <formula>$L19="T"</formula>
    </cfRule>
    <cfRule type="expression" dxfId="797" priority="66" stopIfTrue="1">
      <formula>$L19="Y"</formula>
    </cfRule>
    <cfRule type="expression" dxfId="796" priority="67" stopIfTrue="1">
      <formula>$P19="Z"</formula>
    </cfRule>
    <cfRule type="expression" dxfId="795" priority="68" stopIfTrue="1">
      <formula>$P19="T"</formula>
    </cfRule>
    <cfRule type="expression" dxfId="794" priority="69" stopIfTrue="1">
      <formula>$P19="Y"</formula>
    </cfRule>
    <cfRule type="expression" dxfId="793" priority="70" stopIfTrue="1">
      <formula>$K19="Z"</formula>
    </cfRule>
    <cfRule type="expression" dxfId="792" priority="71" stopIfTrue="1">
      <formula>$K19="T"</formula>
    </cfRule>
    <cfRule type="expression" dxfId="791" priority="72" stopIfTrue="1">
      <formula>$K19="Y"</formula>
    </cfRule>
  </conditionalFormatting>
  <conditionalFormatting sqref="B19">
    <cfRule type="expression" dxfId="790" priority="73" stopIfTrue="1">
      <formula>#REF!="Z"</formula>
    </cfRule>
    <cfRule type="expression" dxfId="789" priority="74" stopIfTrue="1">
      <formula>#REF!="T"</formula>
    </cfRule>
    <cfRule type="expression" dxfId="788" priority="75" stopIfTrue="1">
      <formula>#REF!="Y"</formula>
    </cfRule>
  </conditionalFormatting>
  <conditionalFormatting sqref="B16 B20:B23">
    <cfRule type="expression" dxfId="787" priority="800" stopIfTrue="1">
      <formula>$N16="Z"</formula>
    </cfRule>
    <cfRule type="expression" dxfId="786" priority="801" stopIfTrue="1">
      <formula>$N16="T"</formula>
    </cfRule>
    <cfRule type="expression" dxfId="785" priority="802" stopIfTrue="1">
      <formula>$N16="Y"</formula>
    </cfRule>
    <cfRule type="expression" dxfId="784" priority="803" stopIfTrue="1">
      <formula>#REF!="T"</formula>
    </cfRule>
    <cfRule type="expression" dxfId="783" priority="804" stopIfTrue="1">
      <formula>#REF!="Y"</formula>
    </cfRule>
  </conditionalFormatting>
  <conditionalFormatting sqref="B16 B20:B23">
    <cfRule type="expression" dxfId="782" priority="791" stopIfTrue="1">
      <formula>$L16="T"</formula>
    </cfRule>
    <cfRule type="expression" dxfId="781" priority="792" stopIfTrue="1">
      <formula>$L16="Y"</formula>
    </cfRule>
    <cfRule type="expression" dxfId="780" priority="793" stopIfTrue="1">
      <formula>$P16="Z"</formula>
    </cfRule>
    <cfRule type="expression" dxfId="779" priority="794" stopIfTrue="1">
      <formula>$P16="T"</formula>
    </cfRule>
    <cfRule type="expression" dxfId="778" priority="795" stopIfTrue="1">
      <formula>$P16="Y"</formula>
    </cfRule>
    <cfRule type="expression" dxfId="777" priority="796" stopIfTrue="1">
      <formula>$K16="Z"</formula>
    </cfRule>
    <cfRule type="expression" dxfId="776" priority="797" stopIfTrue="1">
      <formula>$K16="T"</formula>
    </cfRule>
    <cfRule type="expression" dxfId="775" priority="798" stopIfTrue="1">
      <formula>$K16="Y"</formula>
    </cfRule>
    <cfRule type="expression" dxfId="774" priority="799" stopIfTrue="1">
      <formula>#REF!="Z"</formula>
    </cfRule>
  </conditionalFormatting>
  <conditionalFormatting sqref="B17">
    <cfRule type="expression" dxfId="773" priority="448" stopIfTrue="1">
      <formula>$N17="Z"</formula>
    </cfRule>
    <cfRule type="expression" dxfId="772" priority="449" stopIfTrue="1">
      <formula>$N17="T"</formula>
    </cfRule>
    <cfRule type="expression" dxfId="771" priority="450" stopIfTrue="1">
      <formula>$N17="Y"</formula>
    </cfRule>
    <cfRule type="expression" dxfId="770" priority="451" stopIfTrue="1">
      <formula>$N17="Z"</formula>
    </cfRule>
    <cfRule type="expression" dxfId="769" priority="452" stopIfTrue="1">
      <formula>$N17="T"</formula>
    </cfRule>
    <cfRule type="expression" dxfId="768" priority="453" stopIfTrue="1">
      <formula>$N17="Y"</formula>
    </cfRule>
    <cfRule type="expression" dxfId="767" priority="454" stopIfTrue="1">
      <formula>$P17="Z"</formula>
    </cfRule>
    <cfRule type="expression" dxfId="766" priority="455" stopIfTrue="1">
      <formula>$P17="T"</formula>
    </cfRule>
    <cfRule type="expression" dxfId="765" priority="456" stopIfTrue="1">
      <formula>$P17="Y"</formula>
    </cfRule>
    <cfRule type="expression" dxfId="764" priority="457" stopIfTrue="1">
      <formula>$K17="Z"</formula>
    </cfRule>
    <cfRule type="expression" dxfId="763" priority="458" stopIfTrue="1">
      <formula>$K17="T"</formula>
    </cfRule>
    <cfRule type="expression" dxfId="762" priority="459" stopIfTrue="1">
      <formula>$K17="Y"</formula>
    </cfRule>
    <cfRule type="expression" dxfId="761" priority="460" stopIfTrue="1">
      <formula>$P17="Z"</formula>
    </cfRule>
    <cfRule type="expression" dxfId="760" priority="461" stopIfTrue="1">
      <formula>$P17="T"</formula>
    </cfRule>
    <cfRule type="expression" dxfId="759" priority="462" stopIfTrue="1">
      <formula>$P17="Y"</formula>
    </cfRule>
    <cfRule type="expression" dxfId="758" priority="463" stopIfTrue="1">
      <formula>$K17="Z"</formula>
    </cfRule>
    <cfRule type="expression" dxfId="757" priority="464" stopIfTrue="1">
      <formula>$K17="T"</formula>
    </cfRule>
    <cfRule type="expression" dxfId="756" priority="465" stopIfTrue="1">
      <formula>$K17="Y"</formula>
    </cfRule>
    <cfRule type="expression" dxfId="755" priority="466" stopIfTrue="1">
      <formula>$N17="Z"</formula>
    </cfRule>
    <cfRule type="expression" dxfId="754" priority="467" stopIfTrue="1">
      <formula>$N17="T"</formula>
    </cfRule>
    <cfRule type="expression" dxfId="753" priority="468" stopIfTrue="1">
      <formula>$N17="Y"</formula>
    </cfRule>
    <cfRule type="expression" dxfId="752" priority="469" stopIfTrue="1">
      <formula>$N17="Z"</formula>
    </cfRule>
    <cfRule type="expression" dxfId="751" priority="470" stopIfTrue="1">
      <formula>$N17="T"</formula>
    </cfRule>
    <cfRule type="expression" dxfId="750" priority="471" stopIfTrue="1">
      <formula>$N17="Y"</formula>
    </cfRule>
    <cfRule type="expression" dxfId="749" priority="472" stopIfTrue="1">
      <formula>$N17="Z"</formula>
    </cfRule>
    <cfRule type="expression" dxfId="748" priority="473" stopIfTrue="1">
      <formula>$N17="T"</formula>
    </cfRule>
    <cfRule type="expression" dxfId="747" priority="474" stopIfTrue="1">
      <formula>$N17="Y"</formula>
    </cfRule>
    <cfRule type="expression" dxfId="746" priority="475" stopIfTrue="1">
      <formula>$P17="Z"</formula>
    </cfRule>
    <cfRule type="expression" dxfId="745" priority="476" stopIfTrue="1">
      <formula>$P17="T"</formula>
    </cfRule>
    <cfRule type="expression" dxfId="744" priority="477" stopIfTrue="1">
      <formula>$P17="Y"</formula>
    </cfRule>
    <cfRule type="expression" dxfId="743" priority="478" stopIfTrue="1">
      <formula>$K17="Z"</formula>
    </cfRule>
    <cfRule type="expression" dxfId="742" priority="479" stopIfTrue="1">
      <formula>$K17="T"</formula>
    </cfRule>
    <cfRule type="expression" dxfId="741" priority="480" stopIfTrue="1">
      <formula>$K17="Y"</formula>
    </cfRule>
    <cfRule type="expression" dxfId="740" priority="481" stopIfTrue="1">
      <formula>$P17="Z"</formula>
    </cfRule>
    <cfRule type="expression" dxfId="739" priority="482" stopIfTrue="1">
      <formula>$P17="T"</formula>
    </cfRule>
    <cfRule type="expression" dxfId="738" priority="483" stopIfTrue="1">
      <formula>$P17="Y"</formula>
    </cfRule>
    <cfRule type="expression" dxfId="737" priority="484" stopIfTrue="1">
      <formula>$K17="Z"</formula>
    </cfRule>
    <cfRule type="expression" dxfId="736" priority="485" stopIfTrue="1">
      <formula>$K17="T"</formula>
    </cfRule>
    <cfRule type="expression" dxfId="735" priority="486" stopIfTrue="1">
      <formula>$K17="Y"</formula>
    </cfRule>
    <cfRule type="expression" dxfId="734" priority="487" stopIfTrue="1">
      <formula>$N17="Z"</formula>
    </cfRule>
    <cfRule type="expression" dxfId="733" priority="488" stopIfTrue="1">
      <formula>$N17="T"</formula>
    </cfRule>
    <cfRule type="expression" dxfId="732" priority="489" stopIfTrue="1">
      <formula>$N17="Y"</formula>
    </cfRule>
    <cfRule type="expression" dxfId="731" priority="490" stopIfTrue="1">
      <formula>$N17="Z"</formula>
    </cfRule>
    <cfRule type="expression" dxfId="730" priority="491" stopIfTrue="1">
      <formula>$N17="T"</formula>
    </cfRule>
    <cfRule type="expression" dxfId="729" priority="492" stopIfTrue="1">
      <formula>$N17="Y"</formula>
    </cfRule>
    <cfRule type="expression" dxfId="728" priority="493" stopIfTrue="1">
      <formula>$N17="Z"</formula>
    </cfRule>
    <cfRule type="expression" dxfId="727" priority="494" stopIfTrue="1">
      <formula>$N17="T"</formula>
    </cfRule>
    <cfRule type="expression" dxfId="726" priority="495" stopIfTrue="1">
      <formula>$N17="Y"</formula>
    </cfRule>
    <cfRule type="expression" dxfId="725" priority="496" stopIfTrue="1">
      <formula>$P17="Z"</formula>
    </cfRule>
    <cfRule type="expression" dxfId="724" priority="497" stopIfTrue="1">
      <formula>$P17="T"</formula>
    </cfRule>
    <cfRule type="expression" dxfId="723" priority="498" stopIfTrue="1">
      <formula>$P17="Y"</formula>
    </cfRule>
    <cfRule type="expression" dxfId="722" priority="499" stopIfTrue="1">
      <formula>$K17="Z"</formula>
    </cfRule>
    <cfRule type="expression" dxfId="721" priority="500" stopIfTrue="1">
      <formula>$K17="T"</formula>
    </cfRule>
    <cfRule type="expression" dxfId="720" priority="501" stopIfTrue="1">
      <formula>$K17="Y"</formula>
    </cfRule>
    <cfRule type="expression" dxfId="719" priority="502" stopIfTrue="1">
      <formula>$P17="Z"</formula>
    </cfRule>
    <cfRule type="expression" dxfId="718" priority="503" stopIfTrue="1">
      <formula>$P17="T"</formula>
    </cfRule>
    <cfRule type="expression" dxfId="717" priority="504" stopIfTrue="1">
      <formula>$P17="Y"</formula>
    </cfRule>
    <cfRule type="expression" dxfId="716" priority="505" stopIfTrue="1">
      <formula>$K17="Z"</formula>
    </cfRule>
    <cfRule type="expression" dxfId="715" priority="506" stopIfTrue="1">
      <formula>$K17="T"</formula>
    </cfRule>
    <cfRule type="expression" dxfId="714" priority="507" stopIfTrue="1">
      <formula>$K17="Y"</formula>
    </cfRule>
    <cfRule type="expression" dxfId="713" priority="508" stopIfTrue="1">
      <formula>$N17="Z"</formula>
    </cfRule>
    <cfRule type="expression" dxfId="712" priority="509" stopIfTrue="1">
      <formula>$N17="T"</formula>
    </cfRule>
    <cfRule type="expression" dxfId="711" priority="510" stopIfTrue="1">
      <formula>$N17="Y"</formula>
    </cfRule>
    <cfRule type="expression" dxfId="710" priority="511" stopIfTrue="1">
      <formula>$N17="Z"</formula>
    </cfRule>
    <cfRule type="expression" dxfId="709" priority="512" stopIfTrue="1">
      <formula>$N17="T"</formula>
    </cfRule>
    <cfRule type="expression" dxfId="708" priority="513" stopIfTrue="1">
      <formula>$N17="Y"</formula>
    </cfRule>
    <cfRule type="expression" dxfId="707" priority="514" stopIfTrue="1">
      <formula>$N17="Z"</formula>
    </cfRule>
    <cfRule type="expression" dxfId="706" priority="515" stopIfTrue="1">
      <formula>$N17="T"</formula>
    </cfRule>
    <cfRule type="expression" dxfId="705" priority="516" stopIfTrue="1">
      <formula>$N17="Y"</formula>
    </cfRule>
    <cfRule type="expression" dxfId="704" priority="517" stopIfTrue="1">
      <formula>$P17="Z"</formula>
    </cfRule>
    <cfRule type="expression" dxfId="703" priority="518" stopIfTrue="1">
      <formula>$P17="T"</formula>
    </cfRule>
    <cfRule type="expression" dxfId="702" priority="519" stopIfTrue="1">
      <formula>$P17="Y"</formula>
    </cfRule>
    <cfRule type="expression" dxfId="701" priority="520" stopIfTrue="1">
      <formula>$K17="Z"</formula>
    </cfRule>
    <cfRule type="expression" dxfId="700" priority="521" stopIfTrue="1">
      <formula>$K17="T"</formula>
    </cfRule>
    <cfRule type="expression" dxfId="699" priority="522" stopIfTrue="1">
      <formula>$K17="Y"</formula>
    </cfRule>
    <cfRule type="expression" dxfId="698" priority="523" stopIfTrue="1">
      <formula>$P17="Z"</formula>
    </cfRule>
    <cfRule type="expression" dxfId="697" priority="524" stopIfTrue="1">
      <formula>$P17="T"</formula>
    </cfRule>
    <cfRule type="expression" dxfId="696" priority="525" stopIfTrue="1">
      <formula>$P17="Y"</formula>
    </cfRule>
    <cfRule type="expression" dxfId="695" priority="526" stopIfTrue="1">
      <formula>$K17="Z"</formula>
    </cfRule>
    <cfRule type="expression" dxfId="694" priority="527" stopIfTrue="1">
      <formula>$K17="T"</formula>
    </cfRule>
    <cfRule type="expression" dxfId="693" priority="528" stopIfTrue="1">
      <formula>$K17="Y"</formula>
    </cfRule>
    <cfRule type="expression" dxfId="692" priority="529" stopIfTrue="1">
      <formula>$N17="Z"</formula>
    </cfRule>
    <cfRule type="expression" dxfId="691" priority="530" stopIfTrue="1">
      <formula>$N17="T"</formula>
    </cfRule>
    <cfRule type="expression" dxfId="690" priority="531" stopIfTrue="1">
      <formula>$N17="Y"</formula>
    </cfRule>
    <cfRule type="expression" dxfId="689" priority="532" stopIfTrue="1">
      <formula>$N17="Z"</formula>
    </cfRule>
    <cfRule type="expression" dxfId="688" priority="533" stopIfTrue="1">
      <formula>$N17="T"</formula>
    </cfRule>
    <cfRule type="expression" dxfId="687" priority="534" stopIfTrue="1">
      <formula>$N17="Y"</formula>
    </cfRule>
    <cfRule type="expression" dxfId="686" priority="535" stopIfTrue="1">
      <formula>$N17="Z"</formula>
    </cfRule>
    <cfRule type="expression" dxfId="685" priority="536" stopIfTrue="1">
      <formula>$N17="T"</formula>
    </cfRule>
    <cfRule type="expression" dxfId="684" priority="537" stopIfTrue="1">
      <formula>$N17="Y"</formula>
    </cfRule>
    <cfRule type="expression" dxfId="683" priority="538" stopIfTrue="1">
      <formula>$P17="Z"</formula>
    </cfRule>
    <cfRule type="expression" dxfId="682" priority="539" stopIfTrue="1">
      <formula>$P17="T"</formula>
    </cfRule>
    <cfRule type="expression" dxfId="681" priority="540" stopIfTrue="1">
      <formula>$P17="Y"</formula>
    </cfRule>
    <cfRule type="expression" dxfId="680" priority="541" stopIfTrue="1">
      <formula>$K17="Z"</formula>
    </cfRule>
    <cfRule type="expression" dxfId="679" priority="542" stopIfTrue="1">
      <formula>$K17="T"</formula>
    </cfRule>
    <cfRule type="expression" dxfId="678" priority="543" stopIfTrue="1">
      <formula>$K17="Y"</formula>
    </cfRule>
    <cfRule type="expression" dxfId="677" priority="544" stopIfTrue="1">
      <formula>$P17="Z"</formula>
    </cfRule>
    <cfRule type="expression" dxfId="676" priority="545" stopIfTrue="1">
      <formula>$P17="T"</formula>
    </cfRule>
    <cfRule type="expression" dxfId="675" priority="546" stopIfTrue="1">
      <formula>$P17="Y"</formula>
    </cfRule>
    <cfRule type="expression" dxfId="674" priority="547" stopIfTrue="1">
      <formula>$K17="Z"</formula>
    </cfRule>
    <cfRule type="expression" dxfId="673" priority="548" stopIfTrue="1">
      <formula>$K17="T"</formula>
    </cfRule>
    <cfRule type="expression" dxfId="672" priority="549" stopIfTrue="1">
      <formula>$K17="Y"</formula>
    </cfRule>
    <cfRule type="expression" dxfId="671" priority="550" stopIfTrue="1">
      <formula>$N17="Z"</formula>
    </cfRule>
    <cfRule type="expression" dxfId="670" priority="551" stopIfTrue="1">
      <formula>$N17="T"</formula>
    </cfRule>
    <cfRule type="expression" dxfId="669" priority="552" stopIfTrue="1">
      <formula>$N17="Y"</formula>
    </cfRule>
    <cfRule type="expression" dxfId="668" priority="553" stopIfTrue="1">
      <formula>$N17="Z"</formula>
    </cfRule>
    <cfRule type="expression" dxfId="667" priority="554" stopIfTrue="1">
      <formula>$N17="T"</formula>
    </cfRule>
    <cfRule type="expression" dxfId="666" priority="555" stopIfTrue="1">
      <formula>$N17="Y"</formula>
    </cfRule>
    <cfRule type="expression" dxfId="665" priority="556" stopIfTrue="1">
      <formula>$N17="Z"</formula>
    </cfRule>
    <cfRule type="expression" dxfId="664" priority="557" stopIfTrue="1">
      <formula>$N17="T"</formula>
    </cfRule>
    <cfRule type="expression" dxfId="663" priority="558" stopIfTrue="1">
      <formula>$N17="Y"</formula>
    </cfRule>
    <cfRule type="expression" dxfId="662" priority="559" stopIfTrue="1">
      <formula>$P17="Z"</formula>
    </cfRule>
    <cfRule type="expression" dxfId="661" priority="560" stopIfTrue="1">
      <formula>$P17="T"</formula>
    </cfRule>
    <cfRule type="expression" dxfId="660" priority="561" stopIfTrue="1">
      <formula>$P17="Y"</formula>
    </cfRule>
    <cfRule type="expression" dxfId="659" priority="562" stopIfTrue="1">
      <formula>$K17="Z"</formula>
    </cfRule>
    <cfRule type="expression" dxfId="658" priority="563" stopIfTrue="1">
      <formula>$K17="T"</formula>
    </cfRule>
    <cfRule type="expression" dxfId="657" priority="564" stopIfTrue="1">
      <formula>$K17="Y"</formula>
    </cfRule>
    <cfRule type="expression" dxfId="656" priority="565" stopIfTrue="1">
      <formula>$P17="Z"</formula>
    </cfRule>
    <cfRule type="expression" dxfId="655" priority="566" stopIfTrue="1">
      <formula>$P17="T"</formula>
    </cfRule>
    <cfRule type="expression" dxfId="654" priority="567" stopIfTrue="1">
      <formula>$P17="Y"</formula>
    </cfRule>
    <cfRule type="expression" dxfId="653" priority="568" stopIfTrue="1">
      <formula>$K17="Z"</formula>
    </cfRule>
    <cfRule type="expression" dxfId="652" priority="569" stopIfTrue="1">
      <formula>$K17="T"</formula>
    </cfRule>
    <cfRule type="expression" dxfId="651" priority="570" stopIfTrue="1">
      <formula>$K17="Y"</formula>
    </cfRule>
    <cfRule type="expression" dxfId="650" priority="571" stopIfTrue="1">
      <formula>$N17="Z"</formula>
    </cfRule>
    <cfRule type="expression" dxfId="649" priority="572" stopIfTrue="1">
      <formula>$N17="T"</formula>
    </cfRule>
    <cfRule type="expression" dxfId="648" priority="573" stopIfTrue="1">
      <formula>$N17="Y"</formula>
    </cfRule>
    <cfRule type="expression" dxfId="647" priority="574" stopIfTrue="1">
      <formula>$N17="Z"</formula>
    </cfRule>
    <cfRule type="expression" dxfId="646" priority="575" stopIfTrue="1">
      <formula>$N17="T"</formula>
    </cfRule>
    <cfRule type="expression" dxfId="645" priority="576" stopIfTrue="1">
      <formula>$N17="Y"</formula>
    </cfRule>
    <cfRule type="expression" dxfId="644" priority="577" stopIfTrue="1">
      <formula>$N17="Z"</formula>
    </cfRule>
    <cfRule type="expression" dxfId="643" priority="578" stopIfTrue="1">
      <formula>$N17="T"</formula>
    </cfRule>
    <cfRule type="expression" dxfId="642" priority="579" stopIfTrue="1">
      <formula>$N17="Y"</formula>
    </cfRule>
    <cfRule type="expression" dxfId="641" priority="580" stopIfTrue="1">
      <formula>$P17="Z"</formula>
    </cfRule>
    <cfRule type="expression" dxfId="640" priority="581" stopIfTrue="1">
      <formula>$P17="T"</formula>
    </cfRule>
    <cfRule type="expression" dxfId="639" priority="582" stopIfTrue="1">
      <formula>$P17="Y"</formula>
    </cfRule>
    <cfRule type="expression" dxfId="638" priority="583" stopIfTrue="1">
      <formula>$K17="Z"</formula>
    </cfRule>
    <cfRule type="expression" dxfId="637" priority="584" stopIfTrue="1">
      <formula>$K17="T"</formula>
    </cfRule>
    <cfRule type="expression" dxfId="636" priority="585" stopIfTrue="1">
      <formula>$K17="Y"</formula>
    </cfRule>
    <cfRule type="expression" dxfId="635" priority="586" stopIfTrue="1">
      <formula>$P17="Z"</formula>
    </cfRule>
    <cfRule type="expression" dxfId="634" priority="587" stopIfTrue="1">
      <formula>$P17="T"</formula>
    </cfRule>
    <cfRule type="expression" dxfId="633" priority="588" stopIfTrue="1">
      <formula>$P17="Y"</formula>
    </cfRule>
    <cfRule type="expression" dxfId="632" priority="589" stopIfTrue="1">
      <formula>$K17="Z"</formula>
    </cfRule>
    <cfRule type="expression" dxfId="631" priority="590" stopIfTrue="1">
      <formula>$K17="T"</formula>
    </cfRule>
    <cfRule type="expression" dxfId="630" priority="591" stopIfTrue="1">
      <formula>$K17="Y"</formula>
    </cfRule>
    <cfRule type="expression" dxfId="629" priority="592" stopIfTrue="1">
      <formula>$N17="Z"</formula>
    </cfRule>
    <cfRule type="expression" dxfId="628" priority="593" stopIfTrue="1">
      <formula>$N17="T"</formula>
    </cfRule>
    <cfRule type="expression" dxfId="627" priority="594" stopIfTrue="1">
      <formula>$N17="Y"</formula>
    </cfRule>
    <cfRule type="expression" dxfId="626" priority="595" stopIfTrue="1">
      <formula>$N17="Z"</formula>
    </cfRule>
    <cfRule type="expression" dxfId="625" priority="596" stopIfTrue="1">
      <formula>$N17="T"</formula>
    </cfRule>
    <cfRule type="expression" dxfId="624" priority="597" stopIfTrue="1">
      <formula>$N17="Y"</formula>
    </cfRule>
    <cfRule type="expression" dxfId="623" priority="598" stopIfTrue="1">
      <formula>$N17="Z"</formula>
    </cfRule>
    <cfRule type="expression" dxfId="622" priority="599" stopIfTrue="1">
      <formula>$N17="T"</formula>
    </cfRule>
    <cfRule type="expression" dxfId="621" priority="600" stopIfTrue="1">
      <formula>$N17="Y"</formula>
    </cfRule>
    <cfRule type="expression" dxfId="620" priority="601" stopIfTrue="1">
      <formula>$P17="Z"</formula>
    </cfRule>
    <cfRule type="expression" dxfId="619" priority="602" stopIfTrue="1">
      <formula>$P17="T"</formula>
    </cfRule>
    <cfRule type="expression" dxfId="618" priority="603" stopIfTrue="1">
      <formula>$P17="Y"</formula>
    </cfRule>
    <cfRule type="expression" dxfId="617" priority="604" stopIfTrue="1">
      <formula>$K17="Z"</formula>
    </cfRule>
    <cfRule type="expression" dxfId="616" priority="605" stopIfTrue="1">
      <formula>$K17="T"</formula>
    </cfRule>
    <cfRule type="expression" dxfId="615" priority="606" stopIfTrue="1">
      <formula>$K17="Y"</formula>
    </cfRule>
    <cfRule type="expression" dxfId="614" priority="607" stopIfTrue="1">
      <formula>$P17="Z"</formula>
    </cfRule>
    <cfRule type="expression" dxfId="613" priority="608" stopIfTrue="1">
      <formula>$P17="T"</formula>
    </cfRule>
    <cfRule type="expression" dxfId="612" priority="609" stopIfTrue="1">
      <formula>$P17="Y"</formula>
    </cfRule>
    <cfRule type="expression" dxfId="611" priority="610" stopIfTrue="1">
      <formula>$K17="Z"</formula>
    </cfRule>
    <cfRule type="expression" dxfId="610" priority="611" stopIfTrue="1">
      <formula>$K17="T"</formula>
    </cfRule>
    <cfRule type="expression" dxfId="609" priority="612" stopIfTrue="1">
      <formula>$K17="Y"</formula>
    </cfRule>
    <cfRule type="expression" dxfId="608" priority="613" stopIfTrue="1">
      <formula>$N17="Z"</formula>
    </cfRule>
    <cfRule type="expression" dxfId="607" priority="614" stopIfTrue="1">
      <formula>$N17="T"</formula>
    </cfRule>
    <cfRule type="expression" dxfId="606" priority="615" stopIfTrue="1">
      <formula>$N17="Y"</formula>
    </cfRule>
    <cfRule type="expression" dxfId="605" priority="616" stopIfTrue="1">
      <formula>$N17="Z"</formula>
    </cfRule>
    <cfRule type="expression" dxfId="604" priority="617" stopIfTrue="1">
      <formula>$N17="T"</formula>
    </cfRule>
    <cfRule type="expression" dxfId="603" priority="618" stopIfTrue="1">
      <formula>$N17="Y"</formula>
    </cfRule>
    <cfRule type="expression" dxfId="602" priority="619" stopIfTrue="1">
      <formula>$N17="Z"</formula>
    </cfRule>
    <cfRule type="expression" dxfId="601" priority="620" stopIfTrue="1">
      <formula>$N17="T"</formula>
    </cfRule>
    <cfRule type="expression" dxfId="600" priority="621" stopIfTrue="1">
      <formula>$N17="Y"</formula>
    </cfRule>
    <cfRule type="expression" dxfId="599" priority="622" stopIfTrue="1">
      <formula>$P17="Z"</formula>
    </cfRule>
    <cfRule type="expression" dxfId="598" priority="623" stopIfTrue="1">
      <formula>$P17="T"</formula>
    </cfRule>
    <cfRule type="expression" dxfId="597" priority="624" stopIfTrue="1">
      <formula>$P17="Y"</formula>
    </cfRule>
    <cfRule type="expression" dxfId="596" priority="625" stopIfTrue="1">
      <formula>$K17="Z"</formula>
    </cfRule>
    <cfRule type="expression" dxfId="595" priority="626" stopIfTrue="1">
      <formula>$K17="T"</formula>
    </cfRule>
    <cfRule type="expression" dxfId="594" priority="627" stopIfTrue="1">
      <formula>$K17="Y"</formula>
    </cfRule>
    <cfRule type="expression" dxfId="593" priority="628" stopIfTrue="1">
      <formula>$P17="Z"</formula>
    </cfRule>
    <cfRule type="expression" dxfId="592" priority="629" stopIfTrue="1">
      <formula>$P17="T"</formula>
    </cfRule>
    <cfRule type="expression" dxfId="591" priority="630" stopIfTrue="1">
      <formula>$P17="Y"</formula>
    </cfRule>
    <cfRule type="expression" dxfId="590" priority="631" stopIfTrue="1">
      <formula>$K17="Z"</formula>
    </cfRule>
    <cfRule type="expression" dxfId="589" priority="632" stopIfTrue="1">
      <formula>$K17="T"</formula>
    </cfRule>
    <cfRule type="expression" dxfId="588" priority="633" stopIfTrue="1">
      <formula>$K17="Y"</formula>
    </cfRule>
    <cfRule type="expression" dxfId="587" priority="634" stopIfTrue="1">
      <formula>$N17="Z"</formula>
    </cfRule>
    <cfRule type="expression" dxfId="586" priority="635" stopIfTrue="1">
      <formula>$N17="T"</formula>
    </cfRule>
    <cfRule type="expression" dxfId="585" priority="636" stopIfTrue="1">
      <formula>$N17="Y"</formula>
    </cfRule>
    <cfRule type="expression" dxfId="584" priority="637" stopIfTrue="1">
      <formula>$N17="Z"</formula>
    </cfRule>
    <cfRule type="expression" dxfId="583" priority="638" stopIfTrue="1">
      <formula>$N17="T"</formula>
    </cfRule>
    <cfRule type="expression" dxfId="582" priority="639" stopIfTrue="1">
      <formula>$N17="Y"</formula>
    </cfRule>
    <cfRule type="expression" dxfId="581" priority="640" stopIfTrue="1">
      <formula>$N17="Z"</formula>
    </cfRule>
    <cfRule type="expression" dxfId="580" priority="641" stopIfTrue="1">
      <formula>$N17="T"</formula>
    </cfRule>
    <cfRule type="expression" dxfId="579" priority="642" stopIfTrue="1">
      <formula>$N17="Y"</formula>
    </cfRule>
    <cfRule type="expression" dxfId="578" priority="643" stopIfTrue="1">
      <formula>$P17="Z"</formula>
    </cfRule>
    <cfRule type="expression" dxfId="577" priority="644" stopIfTrue="1">
      <formula>$P17="T"</formula>
    </cfRule>
    <cfRule type="expression" dxfId="576" priority="645" stopIfTrue="1">
      <formula>$P17="Y"</formula>
    </cfRule>
    <cfRule type="expression" dxfId="575" priority="646" stopIfTrue="1">
      <formula>$K17="Z"</formula>
    </cfRule>
    <cfRule type="expression" dxfId="574" priority="647" stopIfTrue="1">
      <formula>$K17="T"</formula>
    </cfRule>
    <cfRule type="expression" dxfId="573" priority="648" stopIfTrue="1">
      <formula>$K17="Y"</formula>
    </cfRule>
    <cfRule type="expression" dxfId="572" priority="649" stopIfTrue="1">
      <formula>$P17="Z"</formula>
    </cfRule>
    <cfRule type="expression" dxfId="571" priority="650" stopIfTrue="1">
      <formula>$P17="T"</formula>
    </cfRule>
    <cfRule type="expression" dxfId="570" priority="651" stopIfTrue="1">
      <formula>$P17="Y"</formula>
    </cfRule>
    <cfRule type="expression" dxfId="569" priority="652" stopIfTrue="1">
      <formula>$K17="Z"</formula>
    </cfRule>
    <cfRule type="expression" dxfId="568" priority="653" stopIfTrue="1">
      <formula>$K17="T"</formula>
    </cfRule>
    <cfRule type="expression" dxfId="567" priority="654" stopIfTrue="1">
      <formula>$K17="Y"</formula>
    </cfRule>
    <cfRule type="expression" dxfId="566" priority="655" stopIfTrue="1">
      <formula>$N17="Z"</formula>
    </cfRule>
    <cfRule type="expression" dxfId="565" priority="656" stopIfTrue="1">
      <formula>$N17="T"</formula>
    </cfRule>
    <cfRule type="expression" dxfId="564" priority="657" stopIfTrue="1">
      <formula>$N17="Y"</formula>
    </cfRule>
    <cfRule type="expression" dxfId="563" priority="658" stopIfTrue="1">
      <formula>$N17="Z"</formula>
    </cfRule>
    <cfRule type="expression" dxfId="562" priority="659" stopIfTrue="1">
      <formula>$N17="T"</formula>
    </cfRule>
    <cfRule type="expression" dxfId="561" priority="660" stopIfTrue="1">
      <formula>$N17="Y"</formula>
    </cfRule>
    <cfRule type="expression" dxfId="560" priority="661" stopIfTrue="1">
      <formula>$N17="Z"</formula>
    </cfRule>
    <cfRule type="expression" dxfId="559" priority="662" stopIfTrue="1">
      <formula>$N17="T"</formula>
    </cfRule>
    <cfRule type="expression" dxfId="558" priority="663" stopIfTrue="1">
      <formula>$N17="Y"</formula>
    </cfRule>
    <cfRule type="expression" dxfId="557" priority="664" stopIfTrue="1">
      <formula>$P17="Z"</formula>
    </cfRule>
    <cfRule type="expression" dxfId="556" priority="665" stopIfTrue="1">
      <formula>$P17="T"</formula>
    </cfRule>
    <cfRule type="expression" dxfId="555" priority="666" stopIfTrue="1">
      <formula>$P17="Y"</formula>
    </cfRule>
    <cfRule type="expression" dxfId="554" priority="667" stopIfTrue="1">
      <formula>$K17="Z"</formula>
    </cfRule>
    <cfRule type="expression" dxfId="553" priority="668" stopIfTrue="1">
      <formula>$K17="T"</formula>
    </cfRule>
    <cfRule type="expression" dxfId="552" priority="669" stopIfTrue="1">
      <formula>$K17="Y"</formula>
    </cfRule>
    <cfRule type="expression" dxfId="551" priority="670" stopIfTrue="1">
      <formula>$P17="Z"</formula>
    </cfRule>
    <cfRule type="expression" dxfId="550" priority="671" stopIfTrue="1">
      <formula>$P17="T"</formula>
    </cfRule>
    <cfRule type="expression" dxfId="549" priority="672" stopIfTrue="1">
      <formula>$P17="Y"</formula>
    </cfRule>
    <cfRule type="expression" dxfId="548" priority="673" stopIfTrue="1">
      <formula>$K17="Z"</formula>
    </cfRule>
    <cfRule type="expression" dxfId="547" priority="674" stopIfTrue="1">
      <formula>$K17="T"</formula>
    </cfRule>
    <cfRule type="expression" dxfId="546" priority="675" stopIfTrue="1">
      <formula>$K17="Y"</formula>
    </cfRule>
    <cfRule type="expression" dxfId="545" priority="676" stopIfTrue="1">
      <formula>$N17="Z"</formula>
    </cfRule>
    <cfRule type="expression" dxfId="544" priority="677" stopIfTrue="1">
      <formula>$N17="T"</formula>
    </cfRule>
    <cfRule type="expression" dxfId="543" priority="678" stopIfTrue="1">
      <formula>$N17="Y"</formula>
    </cfRule>
    <cfRule type="expression" dxfId="542" priority="679" stopIfTrue="1">
      <formula>$N17="Z"</formula>
    </cfRule>
    <cfRule type="expression" dxfId="541" priority="680" stopIfTrue="1">
      <formula>$N17="T"</formula>
    </cfRule>
    <cfRule type="expression" dxfId="540" priority="681" stopIfTrue="1">
      <formula>$N17="Y"</formula>
    </cfRule>
    <cfRule type="expression" dxfId="539" priority="682" stopIfTrue="1">
      <formula>$N17="Z"</formula>
    </cfRule>
    <cfRule type="expression" dxfId="538" priority="683" stopIfTrue="1">
      <formula>$N17="T"</formula>
    </cfRule>
    <cfRule type="expression" dxfId="537" priority="684" stopIfTrue="1">
      <formula>$N17="Y"</formula>
    </cfRule>
    <cfRule type="expression" dxfId="536" priority="685" stopIfTrue="1">
      <formula>$P17="Z"</formula>
    </cfRule>
    <cfRule type="expression" dxfId="535" priority="686" stopIfTrue="1">
      <formula>$P17="T"</formula>
    </cfRule>
    <cfRule type="expression" dxfId="534" priority="687" stopIfTrue="1">
      <formula>$P17="Y"</formula>
    </cfRule>
    <cfRule type="expression" dxfId="533" priority="688" stopIfTrue="1">
      <formula>$K17="Z"</formula>
    </cfRule>
    <cfRule type="expression" dxfId="532" priority="689" stopIfTrue="1">
      <formula>$K17="T"</formula>
    </cfRule>
    <cfRule type="expression" dxfId="531" priority="690" stopIfTrue="1">
      <formula>$K17="Y"</formula>
    </cfRule>
    <cfRule type="expression" dxfId="530" priority="691" stopIfTrue="1">
      <formula>$P17="Z"</formula>
    </cfRule>
    <cfRule type="expression" dxfId="529" priority="692" stopIfTrue="1">
      <formula>$P17="T"</formula>
    </cfRule>
    <cfRule type="expression" dxfId="528" priority="693" stopIfTrue="1">
      <formula>$P17="Y"</formula>
    </cfRule>
    <cfRule type="expression" dxfId="527" priority="694" stopIfTrue="1">
      <formula>$K17="Z"</formula>
    </cfRule>
    <cfRule type="expression" dxfId="526" priority="695" stopIfTrue="1">
      <formula>$K17="T"</formula>
    </cfRule>
    <cfRule type="expression" dxfId="525" priority="696" stopIfTrue="1">
      <formula>$K17="Y"</formula>
    </cfRule>
    <cfRule type="expression" dxfId="524" priority="697" stopIfTrue="1">
      <formula>$N17="Z"</formula>
    </cfRule>
    <cfRule type="expression" dxfId="523" priority="698" stopIfTrue="1">
      <formula>$N17="T"</formula>
    </cfRule>
    <cfRule type="expression" dxfId="522" priority="699" stopIfTrue="1">
      <formula>$N17="Y"</formula>
    </cfRule>
    <cfRule type="expression" dxfId="521" priority="700" stopIfTrue="1">
      <formula>$N17="Z"</formula>
    </cfRule>
    <cfRule type="expression" dxfId="520" priority="701" stopIfTrue="1">
      <formula>$N17="T"</formula>
    </cfRule>
    <cfRule type="expression" dxfId="519" priority="702" stopIfTrue="1">
      <formula>$N17="Y"</formula>
    </cfRule>
    <cfRule type="expression" dxfId="518" priority="703" stopIfTrue="1">
      <formula>$N17="Z"</formula>
    </cfRule>
    <cfRule type="expression" dxfId="517" priority="704" stopIfTrue="1">
      <formula>$N17="T"</formula>
    </cfRule>
    <cfRule type="expression" dxfId="516" priority="705" stopIfTrue="1">
      <formula>$N17="Y"</formula>
    </cfRule>
    <cfRule type="expression" dxfId="515" priority="706" stopIfTrue="1">
      <formula>$P17="Z"</formula>
    </cfRule>
    <cfRule type="expression" dxfId="514" priority="707" stopIfTrue="1">
      <formula>$P17="T"</formula>
    </cfRule>
    <cfRule type="expression" dxfId="513" priority="708" stopIfTrue="1">
      <formula>$P17="Y"</formula>
    </cfRule>
    <cfRule type="expression" dxfId="512" priority="709" stopIfTrue="1">
      <formula>$K17="Z"</formula>
    </cfRule>
    <cfRule type="expression" dxfId="511" priority="710" stopIfTrue="1">
      <formula>$K17="T"</formula>
    </cfRule>
    <cfRule type="expression" dxfId="510" priority="711" stopIfTrue="1">
      <formula>$K17="Y"</formula>
    </cfRule>
    <cfRule type="expression" dxfId="509" priority="712" stopIfTrue="1">
      <formula>$P17="Z"</formula>
    </cfRule>
    <cfRule type="expression" dxfId="508" priority="713" stopIfTrue="1">
      <formula>$P17="T"</formula>
    </cfRule>
    <cfRule type="expression" dxfId="507" priority="714" stopIfTrue="1">
      <formula>$P17="Y"</formula>
    </cfRule>
    <cfRule type="expression" dxfId="506" priority="715" stopIfTrue="1">
      <formula>$K17="Z"</formula>
    </cfRule>
    <cfRule type="expression" dxfId="505" priority="716" stopIfTrue="1">
      <formula>$K17="T"</formula>
    </cfRule>
    <cfRule type="expression" dxfId="504" priority="717" stopIfTrue="1">
      <formula>$K17="Y"</formula>
    </cfRule>
    <cfRule type="expression" dxfId="503" priority="718" stopIfTrue="1">
      <formula>$N17="Z"</formula>
    </cfRule>
    <cfRule type="expression" dxfId="502" priority="719" stopIfTrue="1">
      <formula>$N17="T"</formula>
    </cfRule>
    <cfRule type="expression" dxfId="501" priority="720" stopIfTrue="1">
      <formula>$N17="Y"</formula>
    </cfRule>
    <cfRule type="expression" dxfId="500" priority="721" stopIfTrue="1">
      <formula>$N17="Z"</formula>
    </cfRule>
    <cfRule type="expression" dxfId="499" priority="722" stopIfTrue="1">
      <formula>$N17="T"</formula>
    </cfRule>
    <cfRule type="expression" dxfId="498" priority="723" stopIfTrue="1">
      <formula>$N17="Y"</formula>
    </cfRule>
    <cfRule type="expression" dxfId="497" priority="724" stopIfTrue="1">
      <formula>$N17="Z"</formula>
    </cfRule>
    <cfRule type="expression" dxfId="496" priority="725" stopIfTrue="1">
      <formula>$N17="T"</formula>
    </cfRule>
    <cfRule type="expression" dxfId="495" priority="726" stopIfTrue="1">
      <formula>$N17="Y"</formula>
    </cfRule>
    <cfRule type="expression" dxfId="494" priority="727" stopIfTrue="1">
      <formula>$P17="Z"</formula>
    </cfRule>
    <cfRule type="expression" dxfId="493" priority="728" stopIfTrue="1">
      <formula>$P17="T"</formula>
    </cfRule>
    <cfRule type="expression" dxfId="492" priority="729" stopIfTrue="1">
      <formula>$P17="Y"</formula>
    </cfRule>
    <cfRule type="expression" dxfId="491" priority="730" stopIfTrue="1">
      <formula>$K17="Z"</formula>
    </cfRule>
    <cfRule type="expression" dxfId="490" priority="731" stopIfTrue="1">
      <formula>$K17="T"</formula>
    </cfRule>
    <cfRule type="expression" dxfId="489" priority="732" stopIfTrue="1">
      <formula>$K17="Y"</formula>
    </cfRule>
    <cfRule type="expression" dxfId="488" priority="733" stopIfTrue="1">
      <formula>$P17="Z"</formula>
    </cfRule>
    <cfRule type="expression" dxfId="487" priority="734" stopIfTrue="1">
      <formula>$P17="T"</formula>
    </cfRule>
    <cfRule type="expression" dxfId="486" priority="735" stopIfTrue="1">
      <formula>$P17="Y"</formula>
    </cfRule>
    <cfRule type="expression" dxfId="485" priority="736" stopIfTrue="1">
      <formula>$K17="Z"</formula>
    </cfRule>
    <cfRule type="expression" dxfId="484" priority="737" stopIfTrue="1">
      <formula>$K17="T"</formula>
    </cfRule>
    <cfRule type="expression" dxfId="483" priority="738" stopIfTrue="1">
      <formula>$K17="Y"</formula>
    </cfRule>
    <cfRule type="expression" dxfId="482" priority="739" stopIfTrue="1">
      <formula>$N17="Z"</formula>
    </cfRule>
    <cfRule type="expression" dxfId="481" priority="740" stopIfTrue="1">
      <formula>$N17="T"</formula>
    </cfRule>
    <cfRule type="expression" dxfId="480" priority="741" stopIfTrue="1">
      <formula>$N17="Y"</formula>
    </cfRule>
    <cfRule type="expression" dxfId="479" priority="742" stopIfTrue="1">
      <formula>$N17="Z"</formula>
    </cfRule>
    <cfRule type="expression" dxfId="478" priority="743" stopIfTrue="1">
      <formula>$N17="T"</formula>
    </cfRule>
    <cfRule type="expression" dxfId="477" priority="744" stopIfTrue="1">
      <formula>$N17="Y"</formula>
    </cfRule>
    <cfRule type="expression" dxfId="476" priority="745" stopIfTrue="1">
      <formula>$N17="Z"</formula>
    </cfRule>
    <cfRule type="expression" dxfId="475" priority="746" stopIfTrue="1">
      <formula>$N17="T"</formula>
    </cfRule>
    <cfRule type="expression" dxfId="474" priority="747" stopIfTrue="1">
      <formula>$N17="Y"</formula>
    </cfRule>
    <cfRule type="expression" dxfId="473" priority="748" stopIfTrue="1">
      <formula>$P17="Z"</formula>
    </cfRule>
    <cfRule type="expression" dxfId="472" priority="749" stopIfTrue="1">
      <formula>$P17="T"</formula>
    </cfRule>
    <cfRule type="expression" dxfId="471" priority="750" stopIfTrue="1">
      <formula>$P17="Y"</formula>
    </cfRule>
    <cfRule type="expression" dxfId="470" priority="751" stopIfTrue="1">
      <formula>$K17="Z"</formula>
    </cfRule>
    <cfRule type="expression" dxfId="469" priority="752" stopIfTrue="1">
      <formula>$K17="T"</formula>
    </cfRule>
    <cfRule type="expression" dxfId="468" priority="753" stopIfTrue="1">
      <formula>$K17="Y"</formula>
    </cfRule>
    <cfRule type="expression" dxfId="467" priority="754" stopIfTrue="1">
      <formula>$P17="Z"</formula>
    </cfRule>
    <cfRule type="expression" dxfId="466" priority="755" stopIfTrue="1">
      <formula>$P17="T"</formula>
    </cfRule>
    <cfRule type="expression" dxfId="465" priority="756" stopIfTrue="1">
      <formula>$P17="Y"</formula>
    </cfRule>
    <cfRule type="expression" dxfId="464" priority="757" stopIfTrue="1">
      <formula>$K17="Z"</formula>
    </cfRule>
    <cfRule type="expression" dxfId="463" priority="758" stopIfTrue="1">
      <formula>$K17="T"</formula>
    </cfRule>
    <cfRule type="expression" dxfId="462" priority="759" stopIfTrue="1">
      <formula>$K17="Y"</formula>
    </cfRule>
    <cfRule type="expression" dxfId="461" priority="760" stopIfTrue="1">
      <formula>$N17="Z"</formula>
    </cfRule>
    <cfRule type="expression" dxfId="460" priority="761" stopIfTrue="1">
      <formula>$N17="T"</formula>
    </cfRule>
    <cfRule type="expression" dxfId="459" priority="762" stopIfTrue="1">
      <formula>$N17="Y"</formula>
    </cfRule>
    <cfRule type="expression" dxfId="458" priority="763" stopIfTrue="1">
      <formula>$N17="Z"</formula>
    </cfRule>
    <cfRule type="expression" dxfId="457" priority="764" stopIfTrue="1">
      <formula>$N17="T"</formula>
    </cfRule>
    <cfRule type="expression" dxfId="456" priority="765" stopIfTrue="1">
      <formula>$N17="Y"</formula>
    </cfRule>
    <cfRule type="expression" dxfId="455" priority="766" stopIfTrue="1">
      <formula>$N17="Z"</formula>
    </cfRule>
    <cfRule type="expression" dxfId="454" priority="767" stopIfTrue="1">
      <formula>$N17="T"</formula>
    </cfRule>
    <cfRule type="expression" dxfId="453" priority="768" stopIfTrue="1">
      <formula>$N17="Y"</formula>
    </cfRule>
    <cfRule type="expression" dxfId="452" priority="769" stopIfTrue="1">
      <formula>$P17="Z"</formula>
    </cfRule>
    <cfRule type="expression" dxfId="451" priority="770" stopIfTrue="1">
      <formula>$P17="T"</formula>
    </cfRule>
    <cfRule type="expression" dxfId="450" priority="771" stopIfTrue="1">
      <formula>$P17="Y"</formula>
    </cfRule>
    <cfRule type="expression" dxfId="449" priority="772" stopIfTrue="1">
      <formula>$K17="Z"</formula>
    </cfRule>
    <cfRule type="expression" dxfId="448" priority="773" stopIfTrue="1">
      <formula>$K17="T"</formula>
    </cfRule>
    <cfRule type="expression" dxfId="447" priority="774" stopIfTrue="1">
      <formula>$K17="Y"</formula>
    </cfRule>
    <cfRule type="expression" dxfId="446" priority="775" stopIfTrue="1">
      <formula>$P17="Z"</formula>
    </cfRule>
    <cfRule type="expression" dxfId="445" priority="776" stopIfTrue="1">
      <formula>$P17="T"</formula>
    </cfRule>
    <cfRule type="expression" dxfId="444" priority="777" stopIfTrue="1">
      <formula>$P17="Y"</formula>
    </cfRule>
    <cfRule type="expression" dxfId="443" priority="778" stopIfTrue="1">
      <formula>$K17="Z"</formula>
    </cfRule>
    <cfRule type="expression" dxfId="442" priority="779" stopIfTrue="1">
      <formula>$K17="T"</formula>
    </cfRule>
    <cfRule type="expression" dxfId="441" priority="780" stopIfTrue="1">
      <formula>$K17="Y"</formula>
    </cfRule>
    <cfRule type="expression" dxfId="440" priority="781" stopIfTrue="1">
      <formula>$N17="Z"</formula>
    </cfRule>
    <cfRule type="expression" dxfId="439" priority="782" stopIfTrue="1">
      <formula>$N17="T"</formula>
    </cfRule>
    <cfRule type="expression" dxfId="438" priority="783" stopIfTrue="1">
      <formula>$N17="Y"</formula>
    </cfRule>
    <cfRule type="expression" dxfId="437" priority="784" stopIfTrue="1">
      <formula>$P17="Z"</formula>
    </cfRule>
    <cfRule type="expression" dxfId="436" priority="785" stopIfTrue="1">
      <formula>$P17="T"</formula>
    </cfRule>
    <cfRule type="expression" dxfId="435" priority="786" stopIfTrue="1">
      <formula>$P17="Y"</formula>
    </cfRule>
    <cfRule type="expression" dxfId="434" priority="787" stopIfTrue="1">
      <formula>$K17="Z"</formula>
    </cfRule>
    <cfRule type="expression" dxfId="433" priority="788" stopIfTrue="1">
      <formula>$K17="T"</formula>
    </cfRule>
    <cfRule type="expression" dxfId="432" priority="789" stopIfTrue="1">
      <formula>$K17="Y"</formula>
    </cfRule>
  </conditionalFormatting>
  <conditionalFormatting sqref="B17:B18">
    <cfRule type="expression" dxfId="431" priority="439" stopIfTrue="1">
      <formula>$N17="Z"</formula>
    </cfRule>
  </conditionalFormatting>
  <conditionalFormatting sqref="B18">
    <cfRule type="expression" dxfId="430" priority="76" stopIfTrue="1">
      <formula>$N18="Z"</formula>
    </cfRule>
    <cfRule type="expression" dxfId="429" priority="77" stopIfTrue="1">
      <formula>$N18="T"</formula>
    </cfRule>
    <cfRule type="expression" dxfId="428" priority="78" stopIfTrue="1">
      <formula>$N18="Y"</formula>
    </cfRule>
    <cfRule type="expression" dxfId="427" priority="79" stopIfTrue="1">
      <formula>$N18="Z"</formula>
    </cfRule>
    <cfRule type="expression" dxfId="426" priority="80" stopIfTrue="1">
      <formula>$N18="T"</formula>
    </cfRule>
    <cfRule type="expression" dxfId="425" priority="81" stopIfTrue="1">
      <formula>$N18="Y"</formula>
    </cfRule>
    <cfRule type="expression" dxfId="424" priority="82" stopIfTrue="1">
      <formula>$P18="Z"</formula>
    </cfRule>
    <cfRule type="expression" dxfId="423" priority="83" stopIfTrue="1">
      <formula>$P18="T"</formula>
    </cfRule>
    <cfRule type="expression" dxfId="422" priority="84" stopIfTrue="1">
      <formula>$P18="Y"</formula>
    </cfRule>
    <cfRule type="expression" dxfId="421" priority="85" stopIfTrue="1">
      <formula>$K18="Z"</formula>
    </cfRule>
    <cfRule type="expression" dxfId="420" priority="86" stopIfTrue="1">
      <formula>$K18="T"</formula>
    </cfRule>
    <cfRule type="expression" dxfId="419" priority="87" stopIfTrue="1">
      <formula>$K18="Y"</formula>
    </cfRule>
    <cfRule type="expression" dxfId="418" priority="88" stopIfTrue="1">
      <formula>$P18="Z"</formula>
    </cfRule>
    <cfRule type="expression" dxfId="417" priority="89" stopIfTrue="1">
      <formula>$P18="T"</formula>
    </cfRule>
    <cfRule type="expression" dxfId="416" priority="90" stopIfTrue="1">
      <formula>$P18="Y"</formula>
    </cfRule>
    <cfRule type="expression" dxfId="415" priority="91" stopIfTrue="1">
      <formula>$K18="Z"</formula>
    </cfRule>
    <cfRule type="expression" dxfId="414" priority="92" stopIfTrue="1">
      <formula>$K18="T"</formula>
    </cfRule>
    <cfRule type="expression" dxfId="413" priority="93" stopIfTrue="1">
      <formula>$K18="Y"</formula>
    </cfRule>
    <cfRule type="expression" dxfId="412" priority="94" stopIfTrue="1">
      <formula>$N18="Z"</formula>
    </cfRule>
    <cfRule type="expression" dxfId="411" priority="95" stopIfTrue="1">
      <formula>$N18="T"</formula>
    </cfRule>
    <cfRule type="expression" dxfId="410" priority="96" stopIfTrue="1">
      <formula>$N18="Y"</formula>
    </cfRule>
    <cfRule type="expression" dxfId="409" priority="97" stopIfTrue="1">
      <formula>$N18="Z"</formula>
    </cfRule>
    <cfRule type="expression" dxfId="408" priority="98" stopIfTrue="1">
      <formula>$N18="T"</formula>
    </cfRule>
    <cfRule type="expression" dxfId="407" priority="99" stopIfTrue="1">
      <formula>$N18="Y"</formula>
    </cfRule>
    <cfRule type="expression" dxfId="406" priority="100" stopIfTrue="1">
      <formula>$N18="Z"</formula>
    </cfRule>
    <cfRule type="expression" dxfId="405" priority="101" stopIfTrue="1">
      <formula>$N18="T"</formula>
    </cfRule>
    <cfRule type="expression" dxfId="404" priority="102" stopIfTrue="1">
      <formula>$N18="Y"</formula>
    </cfRule>
    <cfRule type="expression" dxfId="403" priority="103" stopIfTrue="1">
      <formula>$P18="Z"</formula>
    </cfRule>
    <cfRule type="expression" dxfId="402" priority="104" stopIfTrue="1">
      <formula>$P18="T"</formula>
    </cfRule>
    <cfRule type="expression" dxfId="401" priority="105" stopIfTrue="1">
      <formula>$P18="Y"</formula>
    </cfRule>
    <cfRule type="expression" dxfId="400" priority="106" stopIfTrue="1">
      <formula>$K18="Z"</formula>
    </cfRule>
    <cfRule type="expression" dxfId="399" priority="107" stopIfTrue="1">
      <formula>$K18="T"</formula>
    </cfRule>
    <cfRule type="expression" dxfId="398" priority="108" stopIfTrue="1">
      <formula>$K18="Y"</formula>
    </cfRule>
    <cfRule type="expression" dxfId="397" priority="109" stopIfTrue="1">
      <formula>$P18="Z"</formula>
    </cfRule>
    <cfRule type="expression" dxfId="396" priority="110" stopIfTrue="1">
      <formula>$P18="T"</formula>
    </cfRule>
    <cfRule type="expression" dxfId="395" priority="111" stopIfTrue="1">
      <formula>$P18="Y"</formula>
    </cfRule>
    <cfRule type="expression" dxfId="394" priority="112" stopIfTrue="1">
      <formula>$K18="Z"</formula>
    </cfRule>
    <cfRule type="expression" dxfId="393" priority="113" stopIfTrue="1">
      <formula>$K18="T"</formula>
    </cfRule>
    <cfRule type="expression" dxfId="392" priority="114" stopIfTrue="1">
      <formula>$K18="Y"</formula>
    </cfRule>
    <cfRule type="expression" dxfId="391" priority="115" stopIfTrue="1">
      <formula>$N18="Z"</formula>
    </cfRule>
    <cfRule type="expression" dxfId="390" priority="116" stopIfTrue="1">
      <formula>$N18="T"</formula>
    </cfRule>
    <cfRule type="expression" dxfId="389" priority="117" stopIfTrue="1">
      <formula>$N18="Y"</formula>
    </cfRule>
    <cfRule type="expression" dxfId="388" priority="118" stopIfTrue="1">
      <formula>$N18="Z"</formula>
    </cfRule>
    <cfRule type="expression" dxfId="387" priority="119" stopIfTrue="1">
      <formula>$N18="T"</formula>
    </cfRule>
    <cfRule type="expression" dxfId="386" priority="120" stopIfTrue="1">
      <formula>$N18="Y"</formula>
    </cfRule>
    <cfRule type="expression" dxfId="385" priority="121" stopIfTrue="1">
      <formula>$N18="Z"</formula>
    </cfRule>
    <cfRule type="expression" dxfId="384" priority="122" stopIfTrue="1">
      <formula>$N18="T"</formula>
    </cfRule>
    <cfRule type="expression" dxfId="383" priority="123" stopIfTrue="1">
      <formula>$N18="Y"</formula>
    </cfRule>
    <cfRule type="expression" dxfId="382" priority="124" stopIfTrue="1">
      <formula>$P18="Z"</formula>
    </cfRule>
    <cfRule type="expression" dxfId="381" priority="125" stopIfTrue="1">
      <formula>$P18="T"</formula>
    </cfRule>
    <cfRule type="expression" dxfId="380" priority="126" stopIfTrue="1">
      <formula>$P18="Y"</formula>
    </cfRule>
    <cfRule type="expression" dxfId="379" priority="127" stopIfTrue="1">
      <formula>$K18="Z"</formula>
    </cfRule>
    <cfRule type="expression" dxfId="378" priority="128" stopIfTrue="1">
      <formula>$K18="T"</formula>
    </cfRule>
    <cfRule type="expression" dxfId="377" priority="129" stopIfTrue="1">
      <formula>$K18="Y"</formula>
    </cfRule>
    <cfRule type="expression" dxfId="376" priority="130" stopIfTrue="1">
      <formula>$P18="Z"</formula>
    </cfRule>
    <cfRule type="expression" dxfId="375" priority="131" stopIfTrue="1">
      <formula>$P18="T"</formula>
    </cfRule>
    <cfRule type="expression" dxfId="374" priority="132" stopIfTrue="1">
      <formula>$P18="Y"</formula>
    </cfRule>
    <cfRule type="expression" dxfId="373" priority="133" stopIfTrue="1">
      <formula>$K18="Z"</formula>
    </cfRule>
    <cfRule type="expression" dxfId="372" priority="134" stopIfTrue="1">
      <formula>$K18="T"</formula>
    </cfRule>
    <cfRule type="expression" dxfId="371" priority="135" stopIfTrue="1">
      <formula>$K18="Y"</formula>
    </cfRule>
    <cfRule type="expression" dxfId="370" priority="136" stopIfTrue="1">
      <formula>$N18="Z"</formula>
    </cfRule>
    <cfRule type="expression" dxfId="369" priority="137" stopIfTrue="1">
      <formula>$N18="T"</formula>
    </cfRule>
    <cfRule type="expression" dxfId="368" priority="138" stopIfTrue="1">
      <formula>$N18="Y"</formula>
    </cfRule>
    <cfRule type="expression" dxfId="367" priority="139" stopIfTrue="1">
      <formula>$N18="Z"</formula>
    </cfRule>
    <cfRule type="expression" dxfId="366" priority="140" stopIfTrue="1">
      <formula>$N18="T"</formula>
    </cfRule>
    <cfRule type="expression" dxfId="365" priority="141" stopIfTrue="1">
      <formula>$N18="Y"</formula>
    </cfRule>
    <cfRule type="expression" dxfId="364" priority="142" stopIfTrue="1">
      <formula>$N18="Z"</formula>
    </cfRule>
    <cfRule type="expression" dxfId="363" priority="143" stopIfTrue="1">
      <formula>$N18="T"</formula>
    </cfRule>
    <cfRule type="expression" dxfId="362" priority="144" stopIfTrue="1">
      <formula>$N18="Y"</formula>
    </cfRule>
    <cfRule type="expression" dxfId="361" priority="145" stopIfTrue="1">
      <formula>$P18="Z"</formula>
    </cfRule>
    <cfRule type="expression" dxfId="360" priority="146" stopIfTrue="1">
      <formula>$P18="T"</formula>
    </cfRule>
    <cfRule type="expression" dxfId="359" priority="147" stopIfTrue="1">
      <formula>$P18="Y"</formula>
    </cfRule>
    <cfRule type="expression" dxfId="358" priority="148" stopIfTrue="1">
      <formula>$K18="Z"</formula>
    </cfRule>
    <cfRule type="expression" dxfId="357" priority="149" stopIfTrue="1">
      <formula>$K18="T"</formula>
    </cfRule>
    <cfRule type="expression" dxfId="356" priority="150" stopIfTrue="1">
      <formula>$K18="Y"</formula>
    </cfRule>
    <cfRule type="expression" dxfId="355" priority="151" stopIfTrue="1">
      <formula>$P18="Z"</formula>
    </cfRule>
    <cfRule type="expression" dxfId="354" priority="152" stopIfTrue="1">
      <formula>$P18="T"</formula>
    </cfRule>
    <cfRule type="expression" dxfId="353" priority="153" stopIfTrue="1">
      <formula>$P18="Y"</formula>
    </cfRule>
    <cfRule type="expression" dxfId="352" priority="154" stopIfTrue="1">
      <formula>$K18="Z"</formula>
    </cfRule>
    <cfRule type="expression" dxfId="351" priority="155" stopIfTrue="1">
      <formula>$K18="T"</formula>
    </cfRule>
    <cfRule type="expression" dxfId="350" priority="156" stopIfTrue="1">
      <formula>$K18="Y"</formula>
    </cfRule>
    <cfRule type="expression" dxfId="349" priority="157" stopIfTrue="1">
      <formula>$N18="Z"</formula>
    </cfRule>
    <cfRule type="expression" dxfId="348" priority="158" stopIfTrue="1">
      <formula>$N18="T"</formula>
    </cfRule>
    <cfRule type="expression" dxfId="347" priority="159" stopIfTrue="1">
      <formula>$N18="Y"</formula>
    </cfRule>
    <cfRule type="expression" dxfId="346" priority="160" stopIfTrue="1">
      <formula>$N18="Z"</formula>
    </cfRule>
    <cfRule type="expression" dxfId="345" priority="161" stopIfTrue="1">
      <formula>$N18="T"</formula>
    </cfRule>
    <cfRule type="expression" dxfId="344" priority="162" stopIfTrue="1">
      <formula>$N18="Y"</formula>
    </cfRule>
    <cfRule type="expression" dxfId="343" priority="163" stopIfTrue="1">
      <formula>$N18="Z"</formula>
    </cfRule>
    <cfRule type="expression" dxfId="342" priority="164" stopIfTrue="1">
      <formula>$N18="T"</formula>
    </cfRule>
    <cfRule type="expression" dxfId="341" priority="165" stopIfTrue="1">
      <formula>$N18="Y"</formula>
    </cfRule>
    <cfRule type="expression" dxfId="340" priority="166" stopIfTrue="1">
      <formula>$N18="Z"</formula>
    </cfRule>
    <cfRule type="expression" dxfId="339" priority="167" stopIfTrue="1">
      <formula>$N18="T"</formula>
    </cfRule>
    <cfRule type="expression" dxfId="338" priority="168" stopIfTrue="1">
      <formula>$N18="Y"</formula>
    </cfRule>
    <cfRule type="expression" dxfId="337" priority="169" stopIfTrue="1">
      <formula>$N18="Z"</formula>
    </cfRule>
    <cfRule type="expression" dxfId="336" priority="170" stopIfTrue="1">
      <formula>$N18="T"</formula>
    </cfRule>
    <cfRule type="expression" dxfId="335" priority="171" stopIfTrue="1">
      <formula>$N18="Y"</formula>
    </cfRule>
    <cfRule type="expression" dxfId="334" priority="172" stopIfTrue="1">
      <formula>$P18="Z"</formula>
    </cfRule>
    <cfRule type="expression" dxfId="333" priority="173" stopIfTrue="1">
      <formula>$P18="T"</formula>
    </cfRule>
    <cfRule type="expression" dxfId="332" priority="174" stopIfTrue="1">
      <formula>$P18="Y"</formula>
    </cfRule>
    <cfRule type="expression" dxfId="331" priority="175" stopIfTrue="1">
      <formula>$K18="Z"</formula>
    </cfRule>
    <cfRule type="expression" dxfId="330" priority="176" stopIfTrue="1">
      <formula>$K18="T"</formula>
    </cfRule>
    <cfRule type="expression" dxfId="329" priority="177" stopIfTrue="1">
      <formula>$K18="Y"</formula>
    </cfRule>
    <cfRule type="expression" dxfId="328" priority="178" stopIfTrue="1">
      <formula>$P18="Z"</formula>
    </cfRule>
    <cfRule type="expression" dxfId="327" priority="179" stopIfTrue="1">
      <formula>$P18="T"</formula>
    </cfRule>
    <cfRule type="expression" dxfId="326" priority="180" stopIfTrue="1">
      <formula>$P18="Y"</formula>
    </cfRule>
    <cfRule type="expression" dxfId="325" priority="181" stopIfTrue="1">
      <formula>$K18="Z"</formula>
    </cfRule>
    <cfRule type="expression" dxfId="324" priority="182" stopIfTrue="1">
      <formula>$K18="T"</formula>
    </cfRule>
    <cfRule type="expression" dxfId="323" priority="183" stopIfTrue="1">
      <formula>$K18="Y"</formula>
    </cfRule>
    <cfRule type="expression" dxfId="322" priority="184" stopIfTrue="1">
      <formula>$N18="Z"</formula>
    </cfRule>
    <cfRule type="expression" dxfId="321" priority="185" stopIfTrue="1">
      <formula>$N18="T"</formula>
    </cfRule>
    <cfRule type="expression" dxfId="320" priority="186" stopIfTrue="1">
      <formula>$N18="Y"</formula>
    </cfRule>
    <cfRule type="expression" dxfId="319" priority="187" stopIfTrue="1">
      <formula>$N18="Z"</formula>
    </cfRule>
    <cfRule type="expression" dxfId="318" priority="188" stopIfTrue="1">
      <formula>$N18="T"</formula>
    </cfRule>
    <cfRule type="expression" dxfId="317" priority="189" stopIfTrue="1">
      <formula>$N18="Y"</formula>
    </cfRule>
    <cfRule type="expression" dxfId="316" priority="190" stopIfTrue="1">
      <formula>$N18="Z"</formula>
    </cfRule>
    <cfRule type="expression" dxfId="315" priority="191" stopIfTrue="1">
      <formula>$N18="T"</formula>
    </cfRule>
    <cfRule type="expression" dxfId="314" priority="192" stopIfTrue="1">
      <formula>$N18="Y"</formula>
    </cfRule>
    <cfRule type="expression" dxfId="313" priority="193" stopIfTrue="1">
      <formula>$P18="Z"</formula>
    </cfRule>
    <cfRule type="expression" dxfId="312" priority="194" stopIfTrue="1">
      <formula>$P18="T"</formula>
    </cfRule>
    <cfRule type="expression" dxfId="311" priority="195" stopIfTrue="1">
      <formula>$P18="Y"</formula>
    </cfRule>
    <cfRule type="expression" dxfId="310" priority="196" stopIfTrue="1">
      <formula>$K18="Z"</formula>
    </cfRule>
    <cfRule type="expression" dxfId="309" priority="197" stopIfTrue="1">
      <formula>$K18="T"</formula>
    </cfRule>
    <cfRule type="expression" dxfId="308" priority="198" stopIfTrue="1">
      <formula>$K18="Y"</formula>
    </cfRule>
    <cfRule type="expression" dxfId="307" priority="199" stopIfTrue="1">
      <formula>$P18="Z"</formula>
    </cfRule>
    <cfRule type="expression" dxfId="306" priority="200" stopIfTrue="1">
      <formula>$P18="T"</formula>
    </cfRule>
    <cfRule type="expression" dxfId="305" priority="201" stopIfTrue="1">
      <formula>$P18="Y"</formula>
    </cfRule>
    <cfRule type="expression" dxfId="304" priority="202" stopIfTrue="1">
      <formula>$K18="Z"</formula>
    </cfRule>
    <cfRule type="expression" dxfId="303" priority="203" stopIfTrue="1">
      <formula>$K18="T"</formula>
    </cfRule>
    <cfRule type="expression" dxfId="302" priority="204" stopIfTrue="1">
      <formula>$K18="Y"</formula>
    </cfRule>
    <cfRule type="expression" dxfId="301" priority="205" stopIfTrue="1">
      <formula>$N18="Z"</formula>
    </cfRule>
    <cfRule type="expression" dxfId="300" priority="206" stopIfTrue="1">
      <formula>$N18="T"</formula>
    </cfRule>
    <cfRule type="expression" dxfId="299" priority="207" stopIfTrue="1">
      <formula>$N18="Y"</formula>
    </cfRule>
    <cfRule type="expression" dxfId="298" priority="208" stopIfTrue="1">
      <formula>$N18="Z"</formula>
    </cfRule>
    <cfRule type="expression" dxfId="297" priority="209" stopIfTrue="1">
      <formula>$N18="T"</formula>
    </cfRule>
    <cfRule type="expression" dxfId="296" priority="210" stopIfTrue="1">
      <formula>$N18="Y"</formula>
    </cfRule>
    <cfRule type="expression" dxfId="295" priority="211" stopIfTrue="1">
      <formula>$N18="Z"</formula>
    </cfRule>
    <cfRule type="expression" dxfId="294" priority="212" stopIfTrue="1">
      <formula>$N18="T"</formula>
    </cfRule>
    <cfRule type="expression" dxfId="293" priority="213" stopIfTrue="1">
      <formula>$N18="Y"</formula>
    </cfRule>
    <cfRule type="expression" dxfId="292" priority="214" stopIfTrue="1">
      <formula>$P18="Z"</formula>
    </cfRule>
    <cfRule type="expression" dxfId="291" priority="215" stopIfTrue="1">
      <formula>$P18="T"</formula>
    </cfRule>
    <cfRule type="expression" dxfId="290" priority="216" stopIfTrue="1">
      <formula>$P18="Y"</formula>
    </cfRule>
    <cfRule type="expression" dxfId="289" priority="217" stopIfTrue="1">
      <formula>$K18="Z"</formula>
    </cfRule>
    <cfRule type="expression" dxfId="288" priority="218" stopIfTrue="1">
      <formula>$K18="T"</formula>
    </cfRule>
    <cfRule type="expression" dxfId="287" priority="219" stopIfTrue="1">
      <formula>$K18="Y"</formula>
    </cfRule>
    <cfRule type="expression" dxfId="286" priority="220" stopIfTrue="1">
      <formula>$P18="Z"</formula>
    </cfRule>
    <cfRule type="expression" dxfId="285" priority="221" stopIfTrue="1">
      <formula>$P18="T"</formula>
    </cfRule>
    <cfRule type="expression" dxfId="284" priority="222" stopIfTrue="1">
      <formula>$P18="Y"</formula>
    </cfRule>
    <cfRule type="expression" dxfId="283" priority="223" stopIfTrue="1">
      <formula>$K18="Z"</formula>
    </cfRule>
    <cfRule type="expression" dxfId="282" priority="224" stopIfTrue="1">
      <formula>$K18="T"</formula>
    </cfRule>
    <cfRule type="expression" dxfId="281" priority="225" stopIfTrue="1">
      <formula>$K18="Y"</formula>
    </cfRule>
    <cfRule type="expression" dxfId="280" priority="226" stopIfTrue="1">
      <formula>$N18="Z"</formula>
    </cfRule>
    <cfRule type="expression" dxfId="279" priority="227" stopIfTrue="1">
      <formula>$N18="T"</formula>
    </cfRule>
    <cfRule type="expression" dxfId="278" priority="228" stopIfTrue="1">
      <formula>$N18="Y"</formula>
    </cfRule>
    <cfRule type="expression" dxfId="277" priority="229" stopIfTrue="1">
      <formula>$N18="Z"</formula>
    </cfRule>
    <cfRule type="expression" dxfId="276" priority="230" stopIfTrue="1">
      <formula>$N18="T"</formula>
    </cfRule>
    <cfRule type="expression" dxfId="275" priority="231" stopIfTrue="1">
      <formula>$N18="Y"</formula>
    </cfRule>
    <cfRule type="expression" dxfId="274" priority="232" stopIfTrue="1">
      <formula>$N18="Z"</formula>
    </cfRule>
    <cfRule type="expression" dxfId="273" priority="233" stopIfTrue="1">
      <formula>$N18="T"</formula>
    </cfRule>
    <cfRule type="expression" dxfId="272" priority="234" stopIfTrue="1">
      <formula>$N18="Y"</formula>
    </cfRule>
    <cfRule type="expression" dxfId="271" priority="235" stopIfTrue="1">
      <formula>$P18="Z"</formula>
    </cfRule>
    <cfRule type="expression" dxfId="270" priority="236" stopIfTrue="1">
      <formula>$P18="T"</formula>
    </cfRule>
    <cfRule type="expression" dxfId="269" priority="237" stopIfTrue="1">
      <formula>$P18="Y"</formula>
    </cfRule>
    <cfRule type="expression" dxfId="268" priority="238" stopIfTrue="1">
      <formula>$K18="Z"</formula>
    </cfRule>
    <cfRule type="expression" dxfId="267" priority="239" stopIfTrue="1">
      <formula>$K18="T"</formula>
    </cfRule>
    <cfRule type="expression" dxfId="266" priority="240" stopIfTrue="1">
      <formula>$K18="Y"</formula>
    </cfRule>
    <cfRule type="expression" dxfId="265" priority="241" stopIfTrue="1">
      <formula>$P18="Z"</formula>
    </cfRule>
    <cfRule type="expression" dxfId="264" priority="242" stopIfTrue="1">
      <formula>$P18="T"</formula>
    </cfRule>
    <cfRule type="expression" dxfId="263" priority="243" stopIfTrue="1">
      <formula>$P18="Y"</formula>
    </cfRule>
    <cfRule type="expression" dxfId="262" priority="244" stopIfTrue="1">
      <formula>$K18="Z"</formula>
    </cfRule>
    <cfRule type="expression" dxfId="261" priority="245" stopIfTrue="1">
      <formula>$K18="T"</formula>
    </cfRule>
    <cfRule type="expression" dxfId="260" priority="246" stopIfTrue="1">
      <formula>$K18="Y"</formula>
    </cfRule>
    <cfRule type="expression" dxfId="259" priority="247" stopIfTrue="1">
      <formula>$N18="Z"</formula>
    </cfRule>
    <cfRule type="expression" dxfId="258" priority="248" stopIfTrue="1">
      <formula>$N18="T"</formula>
    </cfRule>
    <cfRule type="expression" dxfId="257" priority="249" stopIfTrue="1">
      <formula>$N18="Y"</formula>
    </cfRule>
    <cfRule type="expression" dxfId="256" priority="250" stopIfTrue="1">
      <formula>$N18="Z"</formula>
    </cfRule>
    <cfRule type="expression" dxfId="255" priority="251" stopIfTrue="1">
      <formula>$N18="T"</formula>
    </cfRule>
    <cfRule type="expression" dxfId="254" priority="252" stopIfTrue="1">
      <formula>$N18="Y"</formula>
    </cfRule>
    <cfRule type="expression" dxfId="253" priority="253" stopIfTrue="1">
      <formula>$N18="Z"</formula>
    </cfRule>
    <cfRule type="expression" dxfId="252" priority="254" stopIfTrue="1">
      <formula>$N18="T"</formula>
    </cfRule>
    <cfRule type="expression" dxfId="251" priority="255" stopIfTrue="1">
      <formula>$N18="Y"</formula>
    </cfRule>
    <cfRule type="expression" dxfId="250" priority="256" stopIfTrue="1">
      <formula>$N18="Z"</formula>
    </cfRule>
    <cfRule type="expression" dxfId="249" priority="257" stopIfTrue="1">
      <formula>$N18="T"</formula>
    </cfRule>
    <cfRule type="expression" dxfId="248" priority="258" stopIfTrue="1">
      <formula>$N18="Y"</formula>
    </cfRule>
    <cfRule type="expression" dxfId="247" priority="259" stopIfTrue="1">
      <formula>$N18="Z"</formula>
    </cfRule>
    <cfRule type="expression" dxfId="246" priority="260" stopIfTrue="1">
      <formula>$N18="T"</formula>
    </cfRule>
    <cfRule type="expression" dxfId="245" priority="261" stopIfTrue="1">
      <formula>$N18="Y"</formula>
    </cfRule>
    <cfRule type="expression" dxfId="244" priority="262" stopIfTrue="1">
      <formula>$P18="Z"</formula>
    </cfRule>
    <cfRule type="expression" dxfId="243" priority="263" stopIfTrue="1">
      <formula>$P18="T"</formula>
    </cfRule>
    <cfRule type="expression" dxfId="242" priority="264" stopIfTrue="1">
      <formula>$P18="Y"</formula>
    </cfRule>
    <cfRule type="expression" dxfId="241" priority="265" stopIfTrue="1">
      <formula>$K18="Z"</formula>
    </cfRule>
    <cfRule type="expression" dxfId="240" priority="266" stopIfTrue="1">
      <formula>$K18="T"</formula>
    </cfRule>
    <cfRule type="expression" dxfId="239" priority="267" stopIfTrue="1">
      <formula>$K18="Y"</formula>
    </cfRule>
    <cfRule type="expression" dxfId="238" priority="268" stopIfTrue="1">
      <formula>$P18="Z"</formula>
    </cfRule>
    <cfRule type="expression" dxfId="237" priority="269" stopIfTrue="1">
      <formula>$P18="T"</formula>
    </cfRule>
    <cfRule type="expression" dxfId="236" priority="270" stopIfTrue="1">
      <formula>$P18="Y"</formula>
    </cfRule>
    <cfRule type="expression" dxfId="235" priority="271" stopIfTrue="1">
      <formula>$K18="Z"</formula>
    </cfRule>
    <cfRule type="expression" dxfId="234" priority="272" stopIfTrue="1">
      <formula>$K18="T"</formula>
    </cfRule>
    <cfRule type="expression" dxfId="233" priority="273" stopIfTrue="1">
      <formula>$K18="Y"</formula>
    </cfRule>
    <cfRule type="expression" dxfId="232" priority="274" stopIfTrue="1">
      <formula>$N18="Z"</formula>
    </cfRule>
    <cfRule type="expression" dxfId="231" priority="275" stopIfTrue="1">
      <formula>$N18="T"</formula>
    </cfRule>
    <cfRule type="expression" dxfId="230" priority="276" stopIfTrue="1">
      <formula>$N18="Y"</formula>
    </cfRule>
    <cfRule type="expression" dxfId="229" priority="277" stopIfTrue="1">
      <formula>$N18="Z"</formula>
    </cfRule>
    <cfRule type="expression" dxfId="228" priority="278" stopIfTrue="1">
      <formula>$N18="T"</formula>
    </cfRule>
    <cfRule type="expression" dxfId="227" priority="279" stopIfTrue="1">
      <formula>$N18="Y"</formula>
    </cfRule>
    <cfRule type="expression" dxfId="226" priority="280" stopIfTrue="1">
      <formula>$N18="Z"</formula>
    </cfRule>
    <cfRule type="expression" dxfId="225" priority="281" stopIfTrue="1">
      <formula>$N18="T"</formula>
    </cfRule>
    <cfRule type="expression" dxfId="224" priority="282" stopIfTrue="1">
      <formula>$N18="Y"</formula>
    </cfRule>
    <cfRule type="expression" dxfId="223" priority="283" stopIfTrue="1">
      <formula>$P18="Z"</formula>
    </cfRule>
    <cfRule type="expression" dxfId="222" priority="284" stopIfTrue="1">
      <formula>$P18="T"</formula>
    </cfRule>
    <cfRule type="expression" dxfId="221" priority="285" stopIfTrue="1">
      <formula>$P18="Y"</formula>
    </cfRule>
    <cfRule type="expression" dxfId="220" priority="286" stopIfTrue="1">
      <formula>$K18="Z"</formula>
    </cfRule>
    <cfRule type="expression" dxfId="219" priority="287" stopIfTrue="1">
      <formula>$K18="T"</formula>
    </cfRule>
    <cfRule type="expression" dxfId="218" priority="288" stopIfTrue="1">
      <formula>$K18="Y"</formula>
    </cfRule>
    <cfRule type="expression" dxfId="217" priority="289" stopIfTrue="1">
      <formula>$P18="Z"</formula>
    </cfRule>
    <cfRule type="expression" dxfId="216" priority="290" stopIfTrue="1">
      <formula>$P18="T"</formula>
    </cfRule>
    <cfRule type="expression" dxfId="215" priority="291" stopIfTrue="1">
      <formula>$P18="Y"</formula>
    </cfRule>
    <cfRule type="expression" dxfId="214" priority="292" stopIfTrue="1">
      <formula>$K18="Z"</formula>
    </cfRule>
    <cfRule type="expression" dxfId="213" priority="293" stopIfTrue="1">
      <formula>$K18="T"</formula>
    </cfRule>
    <cfRule type="expression" dxfId="212" priority="294" stopIfTrue="1">
      <formula>$K18="Y"</formula>
    </cfRule>
    <cfRule type="expression" dxfId="211" priority="295" stopIfTrue="1">
      <formula>$N18="Z"</formula>
    </cfRule>
    <cfRule type="expression" dxfId="210" priority="296" stopIfTrue="1">
      <formula>$N18="T"</formula>
    </cfRule>
    <cfRule type="expression" dxfId="209" priority="297" stopIfTrue="1">
      <formula>$N18="Y"</formula>
    </cfRule>
    <cfRule type="expression" dxfId="208" priority="298" stopIfTrue="1">
      <formula>$N18="Z"</formula>
    </cfRule>
    <cfRule type="expression" dxfId="207" priority="299" stopIfTrue="1">
      <formula>$N18="T"</formula>
    </cfRule>
    <cfRule type="expression" dxfId="206" priority="300" stopIfTrue="1">
      <formula>$N18="Y"</formula>
    </cfRule>
    <cfRule type="expression" dxfId="205" priority="301" stopIfTrue="1">
      <formula>$N18="Z"</formula>
    </cfRule>
    <cfRule type="expression" dxfId="204" priority="302" stopIfTrue="1">
      <formula>$N18="T"</formula>
    </cfRule>
    <cfRule type="expression" dxfId="203" priority="303" stopIfTrue="1">
      <formula>$N18="Y"</formula>
    </cfRule>
    <cfRule type="expression" dxfId="202" priority="304" stopIfTrue="1">
      <formula>$P18="Z"</formula>
    </cfRule>
    <cfRule type="expression" dxfId="201" priority="305" stopIfTrue="1">
      <formula>$P18="T"</formula>
    </cfRule>
    <cfRule type="expression" dxfId="200" priority="306" stopIfTrue="1">
      <formula>$P18="Y"</formula>
    </cfRule>
    <cfRule type="expression" dxfId="199" priority="307" stopIfTrue="1">
      <formula>$K18="Z"</formula>
    </cfRule>
    <cfRule type="expression" dxfId="198" priority="308" stopIfTrue="1">
      <formula>$K18="T"</formula>
    </cfRule>
    <cfRule type="expression" dxfId="197" priority="309" stopIfTrue="1">
      <formula>$K18="Y"</formula>
    </cfRule>
    <cfRule type="expression" dxfId="196" priority="310" stopIfTrue="1">
      <formula>$P18="Z"</formula>
    </cfRule>
    <cfRule type="expression" dxfId="195" priority="311" stopIfTrue="1">
      <formula>$P18="T"</formula>
    </cfRule>
    <cfRule type="expression" dxfId="194" priority="312" stopIfTrue="1">
      <formula>$P18="Y"</formula>
    </cfRule>
    <cfRule type="expression" dxfId="193" priority="313" stopIfTrue="1">
      <formula>$K18="Z"</formula>
    </cfRule>
    <cfRule type="expression" dxfId="192" priority="314" stopIfTrue="1">
      <formula>$K18="T"</formula>
    </cfRule>
    <cfRule type="expression" dxfId="191" priority="315" stopIfTrue="1">
      <formula>$K18="Y"</formula>
    </cfRule>
    <cfRule type="expression" dxfId="190" priority="316" stopIfTrue="1">
      <formula>$N18="Z"</formula>
    </cfRule>
    <cfRule type="expression" dxfId="189" priority="317" stopIfTrue="1">
      <formula>$N18="T"</formula>
    </cfRule>
    <cfRule type="expression" dxfId="188" priority="318" stopIfTrue="1">
      <formula>$N18="Y"</formula>
    </cfRule>
    <cfRule type="expression" dxfId="187" priority="319" stopIfTrue="1">
      <formula>$N18="Z"</formula>
    </cfRule>
    <cfRule type="expression" dxfId="186" priority="320" stopIfTrue="1">
      <formula>$N18="T"</formula>
    </cfRule>
    <cfRule type="expression" dxfId="185" priority="321" stopIfTrue="1">
      <formula>$N18="Y"</formula>
    </cfRule>
    <cfRule type="expression" dxfId="184" priority="322" stopIfTrue="1">
      <formula>$N18="Z"</formula>
    </cfRule>
    <cfRule type="expression" dxfId="183" priority="323" stopIfTrue="1">
      <formula>$N18="T"</formula>
    </cfRule>
    <cfRule type="expression" dxfId="182" priority="324" stopIfTrue="1">
      <formula>$N18="Y"</formula>
    </cfRule>
    <cfRule type="expression" dxfId="181" priority="325" stopIfTrue="1">
      <formula>$P18="Z"</formula>
    </cfRule>
    <cfRule type="expression" dxfId="180" priority="326" stopIfTrue="1">
      <formula>$P18="T"</formula>
    </cfRule>
    <cfRule type="expression" dxfId="179" priority="327" stopIfTrue="1">
      <formula>$P18="Y"</formula>
    </cfRule>
    <cfRule type="expression" dxfId="178" priority="328" stopIfTrue="1">
      <formula>$K18="Z"</formula>
    </cfRule>
    <cfRule type="expression" dxfId="177" priority="329" stopIfTrue="1">
      <formula>$K18="T"</formula>
    </cfRule>
    <cfRule type="expression" dxfId="176" priority="330" stopIfTrue="1">
      <formula>$K18="Y"</formula>
    </cfRule>
    <cfRule type="expression" dxfId="175" priority="331" stopIfTrue="1">
      <formula>$P18="Z"</formula>
    </cfRule>
    <cfRule type="expression" dxfId="174" priority="332" stopIfTrue="1">
      <formula>$P18="T"</formula>
    </cfRule>
    <cfRule type="expression" dxfId="173" priority="333" stopIfTrue="1">
      <formula>$P18="Y"</formula>
    </cfRule>
    <cfRule type="expression" dxfId="172" priority="334" stopIfTrue="1">
      <formula>$K18="Z"</formula>
    </cfRule>
    <cfRule type="expression" dxfId="171" priority="335" stopIfTrue="1">
      <formula>$K18="T"</formula>
    </cfRule>
    <cfRule type="expression" dxfId="170" priority="336" stopIfTrue="1">
      <formula>$K18="Y"</formula>
    </cfRule>
    <cfRule type="expression" dxfId="169" priority="337" stopIfTrue="1">
      <formula>$N18="Z"</formula>
    </cfRule>
    <cfRule type="expression" dxfId="168" priority="338" stopIfTrue="1">
      <formula>$N18="T"</formula>
    </cfRule>
    <cfRule type="expression" dxfId="167" priority="339" stopIfTrue="1">
      <formula>$N18="Y"</formula>
    </cfRule>
    <cfRule type="expression" dxfId="166" priority="340" stopIfTrue="1">
      <formula>$N18="Z"</formula>
    </cfRule>
    <cfRule type="expression" dxfId="165" priority="341" stopIfTrue="1">
      <formula>$N18="T"</formula>
    </cfRule>
    <cfRule type="expression" dxfId="164" priority="342" stopIfTrue="1">
      <formula>$N18="Y"</formula>
    </cfRule>
    <cfRule type="expression" dxfId="163" priority="343" stopIfTrue="1">
      <formula>$N18="Z"</formula>
    </cfRule>
    <cfRule type="expression" dxfId="162" priority="344" stopIfTrue="1">
      <formula>$N18="T"</formula>
    </cfRule>
    <cfRule type="expression" dxfId="161" priority="345" stopIfTrue="1">
      <formula>$N18="Y"</formula>
    </cfRule>
    <cfRule type="expression" dxfId="160" priority="346" stopIfTrue="1">
      <formula>$N18="Z"</formula>
    </cfRule>
    <cfRule type="expression" dxfId="159" priority="347" stopIfTrue="1">
      <formula>$N18="T"</formula>
    </cfRule>
    <cfRule type="expression" dxfId="158" priority="348" stopIfTrue="1">
      <formula>$N18="Y"</formula>
    </cfRule>
    <cfRule type="expression" dxfId="157" priority="349" stopIfTrue="1">
      <formula>$N18="Z"</formula>
    </cfRule>
    <cfRule type="expression" dxfId="156" priority="350" stopIfTrue="1">
      <formula>$N18="T"</formula>
    </cfRule>
    <cfRule type="expression" dxfId="155" priority="351" stopIfTrue="1">
      <formula>$N18="Y"</formula>
    </cfRule>
    <cfRule type="expression" dxfId="154" priority="352" stopIfTrue="1">
      <formula>$P18="Z"</formula>
    </cfRule>
    <cfRule type="expression" dxfId="153" priority="353" stopIfTrue="1">
      <formula>$P18="T"</formula>
    </cfRule>
    <cfRule type="expression" dxfId="152" priority="354" stopIfTrue="1">
      <formula>$P18="Y"</formula>
    </cfRule>
    <cfRule type="expression" dxfId="151" priority="355" stopIfTrue="1">
      <formula>$K18="Z"</formula>
    </cfRule>
    <cfRule type="expression" dxfId="150" priority="356" stopIfTrue="1">
      <formula>$K18="T"</formula>
    </cfRule>
    <cfRule type="expression" dxfId="149" priority="357" stopIfTrue="1">
      <formula>$K18="Y"</formula>
    </cfRule>
    <cfRule type="expression" dxfId="148" priority="358" stopIfTrue="1">
      <formula>$P18="Z"</formula>
    </cfRule>
    <cfRule type="expression" dxfId="147" priority="359" stopIfTrue="1">
      <formula>$P18="T"</formula>
    </cfRule>
    <cfRule type="expression" dxfId="146" priority="360" stopIfTrue="1">
      <formula>$P18="Y"</formula>
    </cfRule>
    <cfRule type="expression" dxfId="145" priority="361" stopIfTrue="1">
      <formula>$K18="Z"</formula>
    </cfRule>
    <cfRule type="expression" dxfId="144" priority="362" stopIfTrue="1">
      <formula>$K18="T"</formula>
    </cfRule>
    <cfRule type="expression" dxfId="143" priority="363" stopIfTrue="1">
      <formula>$K18="Y"</formula>
    </cfRule>
    <cfRule type="expression" dxfId="142" priority="364" stopIfTrue="1">
      <formula>$N18="Z"</formula>
    </cfRule>
    <cfRule type="expression" dxfId="141" priority="365" stopIfTrue="1">
      <formula>$N18="T"</formula>
    </cfRule>
    <cfRule type="expression" dxfId="140" priority="366" stopIfTrue="1">
      <formula>$N18="Y"</formula>
    </cfRule>
    <cfRule type="expression" dxfId="139" priority="367" stopIfTrue="1">
      <formula>$N18="Z"</formula>
    </cfRule>
    <cfRule type="expression" dxfId="138" priority="368" stopIfTrue="1">
      <formula>$N18="T"</formula>
    </cfRule>
    <cfRule type="expression" dxfId="137" priority="369" stopIfTrue="1">
      <formula>$N18="Y"</formula>
    </cfRule>
    <cfRule type="expression" dxfId="136" priority="370" stopIfTrue="1">
      <formula>$N18="Z"</formula>
    </cfRule>
    <cfRule type="expression" dxfId="135" priority="371" stopIfTrue="1">
      <formula>$N18="T"</formula>
    </cfRule>
    <cfRule type="expression" dxfId="134" priority="372" stopIfTrue="1">
      <formula>$N18="Y"</formula>
    </cfRule>
    <cfRule type="expression" dxfId="133" priority="373" stopIfTrue="1">
      <formula>$P18="Z"</formula>
    </cfRule>
    <cfRule type="expression" dxfId="132" priority="374" stopIfTrue="1">
      <formula>$P18="T"</formula>
    </cfRule>
    <cfRule type="expression" dxfId="131" priority="375" stopIfTrue="1">
      <formula>$P18="Y"</formula>
    </cfRule>
    <cfRule type="expression" dxfId="130" priority="376" stopIfTrue="1">
      <formula>$K18="Z"</formula>
    </cfRule>
    <cfRule type="expression" dxfId="129" priority="377" stopIfTrue="1">
      <formula>$K18="T"</formula>
    </cfRule>
    <cfRule type="expression" dxfId="128" priority="378" stopIfTrue="1">
      <formula>$K18="Y"</formula>
    </cfRule>
    <cfRule type="expression" dxfId="127" priority="379" stopIfTrue="1">
      <formula>$P18="Z"</formula>
    </cfRule>
    <cfRule type="expression" dxfId="126" priority="380" stopIfTrue="1">
      <formula>$P18="T"</formula>
    </cfRule>
    <cfRule type="expression" dxfId="125" priority="381" stopIfTrue="1">
      <formula>$P18="Y"</formula>
    </cfRule>
    <cfRule type="expression" dxfId="124" priority="382" stopIfTrue="1">
      <formula>$K18="Z"</formula>
    </cfRule>
    <cfRule type="expression" dxfId="123" priority="383" stopIfTrue="1">
      <formula>$K18="T"</formula>
    </cfRule>
    <cfRule type="expression" dxfId="122" priority="384" stopIfTrue="1">
      <formula>$K18="Y"</formula>
    </cfRule>
    <cfRule type="expression" dxfId="121" priority="385" stopIfTrue="1">
      <formula>$N18="Z"</formula>
    </cfRule>
    <cfRule type="expression" dxfId="120" priority="386" stopIfTrue="1">
      <formula>$N18="T"</formula>
    </cfRule>
    <cfRule type="expression" dxfId="119" priority="387" stopIfTrue="1">
      <formula>$N18="Y"</formula>
    </cfRule>
    <cfRule type="expression" dxfId="118" priority="388" stopIfTrue="1">
      <formula>$N18="Z"</formula>
    </cfRule>
    <cfRule type="expression" dxfId="117" priority="389" stopIfTrue="1">
      <formula>$N18="T"</formula>
    </cfRule>
    <cfRule type="expression" dxfId="116" priority="390" stopIfTrue="1">
      <formula>$N18="Y"</formula>
    </cfRule>
    <cfRule type="expression" dxfId="115" priority="391" stopIfTrue="1">
      <formula>$N18="Z"</formula>
    </cfRule>
    <cfRule type="expression" dxfId="114" priority="392" stopIfTrue="1">
      <formula>$N18="T"</formula>
    </cfRule>
    <cfRule type="expression" dxfId="113" priority="393" stopIfTrue="1">
      <formula>$N18="Y"</formula>
    </cfRule>
    <cfRule type="expression" dxfId="112" priority="394" stopIfTrue="1">
      <formula>$P18="Z"</formula>
    </cfRule>
    <cfRule type="expression" dxfId="111" priority="395" stopIfTrue="1">
      <formula>$P18="T"</formula>
    </cfRule>
    <cfRule type="expression" dxfId="110" priority="396" stopIfTrue="1">
      <formula>$P18="Y"</formula>
    </cfRule>
    <cfRule type="expression" dxfId="109" priority="397" stopIfTrue="1">
      <formula>$K18="Z"</formula>
    </cfRule>
    <cfRule type="expression" dxfId="108" priority="398" stopIfTrue="1">
      <formula>$K18="T"</formula>
    </cfRule>
    <cfRule type="expression" dxfId="107" priority="399" stopIfTrue="1">
      <formula>$K18="Y"</formula>
    </cfRule>
    <cfRule type="expression" dxfId="106" priority="400" stopIfTrue="1">
      <formula>$P18="Z"</formula>
    </cfRule>
    <cfRule type="expression" dxfId="105" priority="401" stopIfTrue="1">
      <formula>$P18="T"</formula>
    </cfRule>
    <cfRule type="expression" dxfId="104" priority="402" stopIfTrue="1">
      <formula>$P18="Y"</formula>
    </cfRule>
    <cfRule type="expression" dxfId="103" priority="403" stopIfTrue="1">
      <formula>$K18="Z"</formula>
    </cfRule>
    <cfRule type="expression" dxfId="102" priority="404" stopIfTrue="1">
      <formula>$K18="T"</formula>
    </cfRule>
    <cfRule type="expression" dxfId="101" priority="405" stopIfTrue="1">
      <formula>$K18="Y"</formula>
    </cfRule>
    <cfRule type="expression" dxfId="100" priority="406" stopIfTrue="1">
      <formula>$N18="Z"</formula>
    </cfRule>
    <cfRule type="expression" dxfId="99" priority="407" stopIfTrue="1">
      <formula>$N18="T"</formula>
    </cfRule>
    <cfRule type="expression" dxfId="98" priority="408" stopIfTrue="1">
      <formula>$N18="Y"</formula>
    </cfRule>
    <cfRule type="expression" dxfId="97" priority="409" stopIfTrue="1">
      <formula>$N18="Z"</formula>
    </cfRule>
    <cfRule type="expression" dxfId="96" priority="410" stopIfTrue="1">
      <formula>$N18="T"</formula>
    </cfRule>
    <cfRule type="expression" dxfId="95" priority="411" stopIfTrue="1">
      <formula>$N18="Y"</formula>
    </cfRule>
    <cfRule type="expression" dxfId="94" priority="412" stopIfTrue="1">
      <formula>$N18="Z"</formula>
    </cfRule>
    <cfRule type="expression" dxfId="93" priority="413" stopIfTrue="1">
      <formula>$N18="T"</formula>
    </cfRule>
    <cfRule type="expression" dxfId="92" priority="414" stopIfTrue="1">
      <formula>$N18="Y"</formula>
    </cfRule>
    <cfRule type="expression" dxfId="91" priority="415" stopIfTrue="1">
      <formula>$P18="Z"</formula>
    </cfRule>
    <cfRule type="expression" dxfId="90" priority="416" stopIfTrue="1">
      <formula>$P18="T"</formula>
    </cfRule>
    <cfRule type="expression" dxfId="89" priority="417" stopIfTrue="1">
      <formula>$P18="Y"</formula>
    </cfRule>
    <cfRule type="expression" dxfId="88" priority="418" stopIfTrue="1">
      <formula>$K18="Z"</formula>
    </cfRule>
    <cfRule type="expression" dxfId="87" priority="419" stopIfTrue="1">
      <formula>$K18="T"</formula>
    </cfRule>
    <cfRule type="expression" dxfId="86" priority="420" stopIfTrue="1">
      <formula>$K18="Y"</formula>
    </cfRule>
    <cfRule type="expression" dxfId="85" priority="421" stopIfTrue="1">
      <formula>$P18="Z"</formula>
    </cfRule>
    <cfRule type="expression" dxfId="84" priority="422" stopIfTrue="1">
      <formula>$P18="T"</formula>
    </cfRule>
    <cfRule type="expression" dxfId="83" priority="423" stopIfTrue="1">
      <formula>$P18="Y"</formula>
    </cfRule>
    <cfRule type="expression" dxfId="82" priority="424" stopIfTrue="1">
      <formula>$K18="Z"</formula>
    </cfRule>
    <cfRule type="expression" dxfId="81" priority="425" stopIfTrue="1">
      <formula>$K18="T"</formula>
    </cfRule>
    <cfRule type="expression" dxfId="80" priority="426" stopIfTrue="1">
      <formula>$K18="Y"</formula>
    </cfRule>
    <cfRule type="expression" dxfId="79" priority="427" stopIfTrue="1">
      <formula>$N18="Z"</formula>
    </cfRule>
    <cfRule type="expression" dxfId="78" priority="428" stopIfTrue="1">
      <formula>$N18="T"</formula>
    </cfRule>
    <cfRule type="expression" dxfId="77" priority="429" stopIfTrue="1">
      <formula>$N18="Y"</formula>
    </cfRule>
    <cfRule type="expression" dxfId="76" priority="430" stopIfTrue="1">
      <formula>$N18="Z"</formula>
    </cfRule>
    <cfRule type="expression" dxfId="75" priority="431" stopIfTrue="1">
      <formula>$N18="T"</formula>
    </cfRule>
    <cfRule type="expression" dxfId="74" priority="432" stopIfTrue="1">
      <formula>$N18="Y"</formula>
    </cfRule>
    <cfRule type="expression" dxfId="73" priority="433" stopIfTrue="1">
      <formula>$L18="Z"</formula>
    </cfRule>
    <cfRule type="expression" dxfId="72" priority="434" stopIfTrue="1">
      <formula>$L18="T"</formula>
    </cfRule>
    <cfRule type="expression" dxfId="71" priority="435" stopIfTrue="1">
      <formula>$L18="Y"</formula>
    </cfRule>
    <cfRule type="expression" dxfId="70" priority="436" stopIfTrue="1">
      <formula>#REF!="Z"</formula>
    </cfRule>
    <cfRule type="expression" dxfId="69" priority="437" stopIfTrue="1">
      <formula>#REF!="T"</formula>
    </cfRule>
    <cfRule type="expression" dxfId="68" priority="438" stopIfTrue="1">
      <formula>#REF!="Y"</formula>
    </cfRule>
    <cfRule type="expression" dxfId="67" priority="442" stopIfTrue="1">
      <formula>$P18="Z"</formula>
    </cfRule>
    <cfRule type="expression" dxfId="66" priority="443" stopIfTrue="1">
      <formula>$P18="T"</formula>
    </cfRule>
    <cfRule type="expression" dxfId="65" priority="444" stopIfTrue="1">
      <formula>$P18="Y"</formula>
    </cfRule>
    <cfRule type="expression" dxfId="64" priority="445" stopIfTrue="1">
      <formula>$K18="Z"</formula>
    </cfRule>
    <cfRule type="expression" dxfId="63" priority="446" stopIfTrue="1">
      <formula>$K18="T"</formula>
    </cfRule>
    <cfRule type="expression" dxfId="62" priority="447" stopIfTrue="1">
      <formula>$K18="Y"</formula>
    </cfRule>
  </conditionalFormatting>
  <conditionalFormatting sqref="B18:B19">
    <cfRule type="expression" dxfId="61" priority="61" stopIfTrue="1">
      <formula>$N18="Z"</formula>
    </cfRule>
    <cfRule type="expression" dxfId="60" priority="62" stopIfTrue="1">
      <formula>$N18="T"</formula>
    </cfRule>
    <cfRule type="expression" dxfId="59" priority="63" stopIfTrue="1">
      <formula>$N18="Y"</formula>
    </cfRule>
  </conditionalFormatting>
  <conditionalFormatting sqref="B19:B23">
    <cfRule type="expression" dxfId="58" priority="64" stopIfTrue="1">
      <formula>$L19="Z"</formula>
    </cfRule>
  </conditionalFormatting>
  <conditionalFormatting sqref="B16">
    <cfRule type="expression" dxfId="57" priority="790" stopIfTrue="1">
      <formula>$L16="Z"</formula>
    </cfRule>
  </conditionalFormatting>
  <conditionalFormatting sqref="B5">
    <cfRule type="expression" dxfId="56" priority="7651" stopIfTrue="1">
      <formula>$L5="Z"</formula>
    </cfRule>
    <cfRule type="expression" dxfId="55" priority="7652" stopIfTrue="1">
      <formula>$L5="T"</formula>
    </cfRule>
    <cfRule type="expression" dxfId="54" priority="7653" stopIfTrue="1">
      <formula>$L5="Y"</formula>
    </cfRule>
    <cfRule type="expression" dxfId="53" priority="7654" stopIfTrue="1">
      <formula>$P5="Z"</formula>
    </cfRule>
    <cfRule type="expression" dxfId="52" priority="7655" stopIfTrue="1">
      <formula>$P5="T"</formula>
    </cfRule>
    <cfRule type="expression" dxfId="51" priority="7656" stopIfTrue="1">
      <formula>$P5="Y"</formula>
    </cfRule>
    <cfRule type="expression" dxfId="50" priority="7657" stopIfTrue="1">
      <formula>$J5="Z"</formula>
    </cfRule>
    <cfRule type="expression" dxfId="49" priority="7658" stopIfTrue="1">
      <formula>$J5="T"</formula>
    </cfRule>
    <cfRule type="expression" dxfId="48" priority="7659" stopIfTrue="1">
      <formula>$J5="Y"</formula>
    </cfRule>
    <cfRule type="expression" dxfId="47" priority="7660" stopIfTrue="1">
      <formula>#REF!="Z"</formula>
    </cfRule>
    <cfRule type="expression" dxfId="46" priority="7661" stopIfTrue="1">
      <formula>$N5="Z"</formula>
    </cfRule>
    <cfRule type="expression" dxfId="45" priority="7662" stopIfTrue="1">
      <formula>$N5="T"</formula>
    </cfRule>
    <cfRule type="expression" dxfId="44" priority="7663" stopIfTrue="1">
      <formula>$N5="Y"</formula>
    </cfRule>
    <cfRule type="expression" dxfId="43" priority="7664" stopIfTrue="1">
      <formula>#REF!="T"</formula>
    </cfRule>
    <cfRule type="expression" dxfId="42" priority="7665" stopIfTrue="1">
      <formula>#REF!="Y"</formula>
    </cfRule>
  </conditionalFormatting>
  <conditionalFormatting sqref="B26">
    <cfRule type="expression" dxfId="41" priority="41" stopIfTrue="1">
      <formula>$N26="Z"</formula>
    </cfRule>
    <cfRule type="expression" dxfId="40" priority="42" stopIfTrue="1">
      <formula>$N26="T"</formula>
    </cfRule>
    <cfRule type="expression" dxfId="39" priority="43" stopIfTrue="1">
      <formula>$N26="Y"</formula>
    </cfRule>
    <cfRule type="expression" dxfId="38" priority="44" stopIfTrue="1">
      <formula>#REF!="T"</formula>
    </cfRule>
    <cfRule type="expression" dxfId="37" priority="45" stopIfTrue="1">
      <formula>#REF!="Y"</formula>
    </cfRule>
  </conditionalFormatting>
  <conditionalFormatting sqref="B26">
    <cfRule type="expression" dxfId="36" priority="31" stopIfTrue="1">
      <formula>$L26="Z"</formula>
    </cfRule>
    <cfRule type="expression" dxfId="35" priority="32" stopIfTrue="1">
      <formula>$L26="T"</formula>
    </cfRule>
    <cfRule type="expression" dxfId="34" priority="33" stopIfTrue="1">
      <formula>$L26="Y"</formula>
    </cfRule>
    <cfRule type="expression" dxfId="33" priority="34" stopIfTrue="1">
      <formula>$P26="Z"</formula>
    </cfRule>
    <cfRule type="expression" dxfId="32" priority="35" stopIfTrue="1">
      <formula>$P26="T"</formula>
    </cfRule>
    <cfRule type="expression" dxfId="31" priority="36" stopIfTrue="1">
      <formula>$P26="Y"</formula>
    </cfRule>
    <cfRule type="expression" dxfId="30" priority="37" stopIfTrue="1">
      <formula>$K26="Z"</formula>
    </cfRule>
    <cfRule type="expression" dxfId="29" priority="38" stopIfTrue="1">
      <formula>$K26="T"</formula>
    </cfRule>
    <cfRule type="expression" dxfId="28" priority="39" stopIfTrue="1">
      <formula>$K26="Y"</formula>
    </cfRule>
    <cfRule type="expression" dxfId="27" priority="40" stopIfTrue="1">
      <formula>#REF!="Z"</formula>
    </cfRule>
  </conditionalFormatting>
  <conditionalFormatting sqref="B30">
    <cfRule type="expression" dxfId="26" priority="16" stopIfTrue="1">
      <formula>$N30="Z"</formula>
    </cfRule>
    <cfRule type="expression" dxfId="25" priority="17" stopIfTrue="1">
      <formula>$N30="T"</formula>
    </cfRule>
    <cfRule type="expression" dxfId="24" priority="18" stopIfTrue="1">
      <formula>$N30="Y"</formula>
    </cfRule>
  </conditionalFormatting>
  <conditionalFormatting sqref="B30">
    <cfRule type="expression" dxfId="23" priority="19" stopIfTrue="1">
      <formula>$L30="Z"</formula>
    </cfRule>
    <cfRule type="expression" dxfId="22" priority="20" stopIfTrue="1">
      <formula>$L30="T"</formula>
    </cfRule>
    <cfRule type="expression" dxfId="21" priority="21" stopIfTrue="1">
      <formula>$L30="Y"</formula>
    </cfRule>
    <cfRule type="expression" dxfId="20" priority="22" stopIfTrue="1">
      <formula>$P30="Z"</formula>
    </cfRule>
    <cfRule type="expression" dxfId="19" priority="23" stopIfTrue="1">
      <formula>$P30="T"</formula>
    </cfRule>
    <cfRule type="expression" dxfId="18" priority="24" stopIfTrue="1">
      <formula>$P30="Y"</formula>
    </cfRule>
    <cfRule type="expression" dxfId="17" priority="25" stopIfTrue="1">
      <formula>$J30="Z"</formula>
    </cfRule>
    <cfRule type="expression" dxfId="16" priority="26" stopIfTrue="1">
      <formula>$J30="T"</formula>
    </cfRule>
    <cfRule type="expression" dxfId="15" priority="27" stopIfTrue="1">
      <formula>$J30="Y"</formula>
    </cfRule>
    <cfRule type="expression" dxfId="14" priority="28" stopIfTrue="1">
      <formula>#REF!="Z"</formula>
    </cfRule>
    <cfRule type="expression" dxfId="13" priority="29" stopIfTrue="1">
      <formula>#REF!="T"</formula>
    </cfRule>
    <cfRule type="expression" dxfId="12" priority="30" stopIfTrue="1">
      <formula>#REF!="Y"</formula>
    </cfRule>
  </conditionalFormatting>
  <conditionalFormatting sqref="B46:B49 B42">
    <cfRule type="expression" dxfId="11" priority="13" stopIfTrue="1">
      <formula>#REF!="Z"</formula>
    </cfRule>
    <cfRule type="expression" dxfId="10" priority="14" stopIfTrue="1">
      <formula>#REF!="T"</formula>
    </cfRule>
    <cfRule type="expression" dxfId="9" priority="15" stopIfTrue="1">
      <formula>#REF!="Y"</formula>
    </cfRule>
  </conditionalFormatting>
  <conditionalFormatting sqref="B50:B57"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</conditionalFormatting>
  <conditionalFormatting sqref="B58:B63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H65">
    <cfRule type="expression" dxfId="2" priority="1" stopIfTrue="1">
      <formula>$L65="Z"</formula>
    </cfRule>
    <cfRule type="expression" dxfId="1" priority="2" stopIfTrue="1">
      <formula>$L65="T"</formula>
    </cfRule>
    <cfRule type="expression" dxfId="0" priority="3" stopIfTrue="1">
      <formula>$L65="Y"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6 21.5.2025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2025-05-22T07:37:27Z</cp:lastPrinted>
  <dcterms:created xsi:type="dcterms:W3CDTF">2019-02-01T08:27:03Z</dcterms:created>
  <dcterms:modified xsi:type="dcterms:W3CDTF">2025-05-22T07:37:35Z</dcterms:modified>
</cp:coreProperties>
</file>